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updateLinks="never" autoCompressPictures="0" defaultThemeVersion="124226"/>
  <mc:AlternateContent xmlns:mc="http://schemas.openxmlformats.org/markup-compatibility/2006">
    <mc:Choice Requires="x15">
      <x15ac:absPath xmlns:x15ac="http://schemas.microsoft.com/office/spreadsheetml/2010/11/ac" url="C:\Users\Pawel\Desktop\EFET\Gas Hubs\"/>
    </mc:Choice>
  </mc:AlternateContent>
  <bookViews>
    <workbookView xWindow="0" yWindow="0" windowWidth="20490" windowHeight="7760" tabRatio="886" xr2:uid="{00000000-000D-0000-FFFF-FFFF00000000}"/>
  </bookViews>
  <sheets>
    <sheet name="Graphic" sheetId="24" r:id="rId1"/>
    <sheet name="Comparison" sheetId="30" r:id="rId2"/>
    <sheet name=" Hub Score NBP" sheetId="8" r:id="rId3"/>
    <sheet name="Hub Score TTF " sheetId="9" r:id="rId4"/>
    <sheet name="Hub Score Zee beach" sheetId="10" r:id="rId5"/>
    <sheet name="Hub Score ZTP" sheetId="11" r:id="rId6"/>
    <sheet name="Hub Score NCG" sheetId="12" r:id="rId7"/>
    <sheet name="Hub Score Gaspool" sheetId="13" r:id="rId8"/>
    <sheet name="Hub Score PEGs" sheetId="14" r:id="rId9"/>
    <sheet name="Hub Score AU VTP(CEGH)" sheetId="15" r:id="rId10"/>
    <sheet name="Hub Score PSV" sheetId="16" r:id="rId11"/>
    <sheet name="Hub Score PVB" sheetId="17" r:id="rId12"/>
    <sheet name="Hub Score CZ" sheetId="25" r:id="rId13"/>
    <sheet name="Hub Score SK" sheetId="26" r:id="rId14"/>
    <sheet name="Hub Score Greece" sheetId="19" r:id="rId15"/>
    <sheet name="Hub Score GTF" sheetId="6" r:id="rId16"/>
    <sheet name="Hub Score Turkey" sheetId="20" r:id="rId17"/>
    <sheet name="Hub Score HVP HU" sheetId="2" r:id="rId18"/>
    <sheet name="Hub Score RO" sheetId="1" r:id="rId19"/>
    <sheet name="Hub Score Bulgaria" sheetId="23" r:id="rId20"/>
    <sheet name="Hub Score PL" sheetId="27" r:id="rId21"/>
    <sheet name="Hub Score Ukraine" sheetId="29" r:id="rId22"/>
  </sheets>
  <externalReferences>
    <externalReference r:id="rId23"/>
  </externalReferences>
  <calcPr calcId="171027" calcOnSave="0"/>
</workbook>
</file>

<file path=xl/calcChain.xml><?xml version="1.0" encoding="utf-8"?>
<calcChain xmlns="http://schemas.openxmlformats.org/spreadsheetml/2006/main">
  <c r="D7" i="24" l="1"/>
  <c r="O3" i="30" l="1"/>
  <c r="O4" i="30"/>
  <c r="O5" i="30"/>
  <c r="O6" i="30"/>
  <c r="O7" i="30"/>
  <c r="O8" i="30"/>
  <c r="O9" i="30"/>
  <c r="O10" i="30"/>
  <c r="O11" i="30"/>
  <c r="O12" i="30"/>
  <c r="O13" i="30"/>
  <c r="O14" i="30"/>
  <c r="O15" i="30"/>
  <c r="O16" i="30"/>
  <c r="O17" i="30"/>
  <c r="O18" i="30"/>
  <c r="O2" i="30"/>
  <c r="D19" i="19"/>
  <c r="F19" i="19"/>
  <c r="H19" i="19"/>
  <c r="L19" i="19"/>
  <c r="C3" i="30" l="1"/>
  <c r="D3" i="30"/>
  <c r="E3" i="30"/>
  <c r="F3" i="30"/>
  <c r="G3" i="30"/>
  <c r="H3" i="30"/>
  <c r="I3" i="30"/>
  <c r="J3" i="30"/>
  <c r="K3" i="30"/>
  <c r="L3" i="30"/>
  <c r="M3" i="30"/>
  <c r="N3" i="30"/>
  <c r="P3" i="30"/>
  <c r="Q3" i="30"/>
  <c r="R3" i="30"/>
  <c r="S3" i="30"/>
  <c r="T3" i="30"/>
  <c r="U3" i="30"/>
  <c r="V3" i="30"/>
  <c r="C4" i="30"/>
  <c r="D4" i="30"/>
  <c r="E4" i="30"/>
  <c r="F4" i="30"/>
  <c r="G4" i="30"/>
  <c r="H4" i="30"/>
  <c r="I4" i="30"/>
  <c r="J4" i="30"/>
  <c r="K4" i="30"/>
  <c r="L4" i="30"/>
  <c r="M4" i="30"/>
  <c r="N4" i="30"/>
  <c r="P4" i="30"/>
  <c r="Q4" i="30"/>
  <c r="R4" i="30"/>
  <c r="S4" i="30"/>
  <c r="T4" i="30"/>
  <c r="U4" i="30"/>
  <c r="V4" i="30"/>
  <c r="C5" i="30"/>
  <c r="D5" i="30"/>
  <c r="E5" i="30"/>
  <c r="F5" i="30"/>
  <c r="G5" i="30"/>
  <c r="H5" i="30"/>
  <c r="I5" i="30"/>
  <c r="J5" i="30"/>
  <c r="K5" i="30"/>
  <c r="L5" i="30"/>
  <c r="M5" i="30"/>
  <c r="N5" i="30"/>
  <c r="P5" i="30"/>
  <c r="Q5" i="30"/>
  <c r="R5" i="30"/>
  <c r="S5" i="30"/>
  <c r="T5" i="30"/>
  <c r="U5" i="30"/>
  <c r="V5" i="30"/>
  <c r="C6" i="30"/>
  <c r="D6" i="30"/>
  <c r="E6" i="30"/>
  <c r="F6" i="30"/>
  <c r="G6" i="30"/>
  <c r="H6" i="30"/>
  <c r="I6" i="30"/>
  <c r="J6" i="30"/>
  <c r="K6" i="30"/>
  <c r="L6" i="30"/>
  <c r="M6" i="30"/>
  <c r="N6" i="30"/>
  <c r="P6" i="30"/>
  <c r="Q6" i="30"/>
  <c r="R6" i="30"/>
  <c r="S6" i="30"/>
  <c r="T6" i="30"/>
  <c r="U6" i="30"/>
  <c r="V6" i="30"/>
  <c r="C7" i="30"/>
  <c r="D7" i="30"/>
  <c r="E7" i="30"/>
  <c r="F7" i="30"/>
  <c r="G7" i="30"/>
  <c r="H7" i="30"/>
  <c r="I7" i="30"/>
  <c r="J7" i="30"/>
  <c r="K7" i="30"/>
  <c r="L7" i="30"/>
  <c r="M7" i="30"/>
  <c r="N7" i="30"/>
  <c r="P7" i="30"/>
  <c r="Q7" i="30"/>
  <c r="R7" i="30"/>
  <c r="S7" i="30"/>
  <c r="T7" i="30"/>
  <c r="U7" i="30"/>
  <c r="V7" i="30"/>
  <c r="C8" i="30"/>
  <c r="D8" i="30"/>
  <c r="E8" i="30"/>
  <c r="F8" i="30"/>
  <c r="G8" i="30"/>
  <c r="H8" i="30"/>
  <c r="I8" i="30"/>
  <c r="J8" i="30"/>
  <c r="K8" i="30"/>
  <c r="L8" i="30"/>
  <c r="M8" i="30"/>
  <c r="N8" i="30"/>
  <c r="P8" i="30"/>
  <c r="Q8" i="30"/>
  <c r="R8" i="30"/>
  <c r="S8" i="30"/>
  <c r="T8" i="30"/>
  <c r="U8" i="30"/>
  <c r="V8" i="30"/>
  <c r="C9" i="30"/>
  <c r="D9" i="30"/>
  <c r="E9" i="30"/>
  <c r="F9" i="30"/>
  <c r="G9" i="30"/>
  <c r="H9" i="30"/>
  <c r="I9" i="30"/>
  <c r="J9" i="30"/>
  <c r="K9" i="30"/>
  <c r="L9" i="30"/>
  <c r="M9" i="30"/>
  <c r="N9" i="30"/>
  <c r="P9" i="30"/>
  <c r="Q9" i="30"/>
  <c r="R9" i="30"/>
  <c r="S9" i="30"/>
  <c r="T9" i="30"/>
  <c r="U9" i="30"/>
  <c r="V9" i="30"/>
  <c r="C10" i="30"/>
  <c r="D10" i="30"/>
  <c r="E10" i="30"/>
  <c r="F10" i="30"/>
  <c r="G10" i="30"/>
  <c r="H10" i="30"/>
  <c r="I10" i="30"/>
  <c r="J10" i="30"/>
  <c r="K10" i="30"/>
  <c r="L10" i="30"/>
  <c r="M10" i="30"/>
  <c r="N10" i="30"/>
  <c r="P10" i="30"/>
  <c r="Q10" i="30"/>
  <c r="R10" i="30"/>
  <c r="S10" i="30"/>
  <c r="T10" i="30"/>
  <c r="U10" i="30"/>
  <c r="V10" i="30"/>
  <c r="C11" i="30"/>
  <c r="D11" i="30"/>
  <c r="E11" i="30"/>
  <c r="F11" i="30"/>
  <c r="G11" i="30"/>
  <c r="H11" i="30"/>
  <c r="I11" i="30"/>
  <c r="J11" i="30"/>
  <c r="K11" i="30"/>
  <c r="L11" i="30"/>
  <c r="M11" i="30"/>
  <c r="N11" i="30"/>
  <c r="P11" i="30"/>
  <c r="Q11" i="30"/>
  <c r="R11" i="30"/>
  <c r="S11" i="30"/>
  <c r="T11" i="30"/>
  <c r="U11" i="30"/>
  <c r="V11" i="30"/>
  <c r="C12" i="30"/>
  <c r="D12" i="30"/>
  <c r="E12" i="30"/>
  <c r="F12" i="30"/>
  <c r="G12" i="30"/>
  <c r="H12" i="30"/>
  <c r="I12" i="30"/>
  <c r="J12" i="30"/>
  <c r="K12" i="30"/>
  <c r="L12" i="30"/>
  <c r="M12" i="30"/>
  <c r="N12" i="30"/>
  <c r="P12" i="30"/>
  <c r="Q12" i="30"/>
  <c r="R12" i="30"/>
  <c r="S12" i="30"/>
  <c r="T12" i="30"/>
  <c r="U12" i="30"/>
  <c r="V12" i="30"/>
  <c r="C13" i="30"/>
  <c r="D13" i="30"/>
  <c r="E13" i="30"/>
  <c r="F13" i="30"/>
  <c r="G13" i="30"/>
  <c r="H13" i="30"/>
  <c r="I13" i="30"/>
  <c r="J13" i="30"/>
  <c r="K13" i="30"/>
  <c r="L13" i="30"/>
  <c r="M13" i="30"/>
  <c r="N13" i="30"/>
  <c r="P13" i="30"/>
  <c r="Q13" i="30"/>
  <c r="R13" i="30"/>
  <c r="S13" i="30"/>
  <c r="T13" i="30"/>
  <c r="U13" i="30"/>
  <c r="V13" i="30"/>
  <c r="C14" i="30"/>
  <c r="D14" i="30"/>
  <c r="E14" i="30"/>
  <c r="F14" i="30"/>
  <c r="G14" i="30"/>
  <c r="H14" i="30"/>
  <c r="I14" i="30"/>
  <c r="J14" i="30"/>
  <c r="K14" i="30"/>
  <c r="L14" i="30"/>
  <c r="M14" i="30"/>
  <c r="N14" i="30"/>
  <c r="P14" i="30"/>
  <c r="Q14" i="30"/>
  <c r="R14" i="30"/>
  <c r="S14" i="30"/>
  <c r="T14" i="30"/>
  <c r="U14" i="30"/>
  <c r="V14" i="30"/>
  <c r="C15" i="30"/>
  <c r="D15" i="30"/>
  <c r="E15" i="30"/>
  <c r="F15" i="30"/>
  <c r="G15" i="30"/>
  <c r="H15" i="30"/>
  <c r="I15" i="30"/>
  <c r="J15" i="30"/>
  <c r="K15" i="30"/>
  <c r="L15" i="30"/>
  <c r="M15" i="30"/>
  <c r="N15" i="30"/>
  <c r="P15" i="30"/>
  <c r="Q15" i="30"/>
  <c r="R15" i="30"/>
  <c r="S15" i="30"/>
  <c r="T15" i="30"/>
  <c r="U15" i="30"/>
  <c r="V15" i="30"/>
  <c r="C16" i="30"/>
  <c r="D16" i="30"/>
  <c r="E16" i="30"/>
  <c r="F16" i="30"/>
  <c r="G16" i="30"/>
  <c r="H16" i="30"/>
  <c r="I16" i="30"/>
  <c r="J16" i="30"/>
  <c r="K16" i="30"/>
  <c r="L16" i="30"/>
  <c r="M16" i="30"/>
  <c r="N16" i="30"/>
  <c r="P16" i="30"/>
  <c r="Q16" i="30"/>
  <c r="R16" i="30"/>
  <c r="S16" i="30"/>
  <c r="T16" i="30"/>
  <c r="U16" i="30"/>
  <c r="V16" i="30"/>
  <c r="C17" i="30"/>
  <c r="D17" i="30"/>
  <c r="E17" i="30"/>
  <c r="F17" i="30"/>
  <c r="G17" i="30"/>
  <c r="H17" i="30"/>
  <c r="I17" i="30"/>
  <c r="J17" i="30"/>
  <c r="K17" i="30"/>
  <c r="L17" i="30"/>
  <c r="M17" i="30"/>
  <c r="N17" i="30"/>
  <c r="P17" i="30"/>
  <c r="Q17" i="30"/>
  <c r="R17" i="30"/>
  <c r="S17" i="30"/>
  <c r="T17" i="30"/>
  <c r="U17" i="30"/>
  <c r="V17" i="30"/>
  <c r="C18" i="30"/>
  <c r="D18" i="30"/>
  <c r="E18" i="30"/>
  <c r="F18" i="30"/>
  <c r="G18" i="30"/>
  <c r="H18" i="30"/>
  <c r="I18" i="30"/>
  <c r="J18" i="30"/>
  <c r="K18" i="30"/>
  <c r="L18" i="30"/>
  <c r="M18" i="30"/>
  <c r="N18" i="30"/>
  <c r="P18" i="30"/>
  <c r="Q18" i="30"/>
  <c r="R18" i="30"/>
  <c r="S18" i="30"/>
  <c r="T18" i="30"/>
  <c r="U18" i="30"/>
  <c r="V18" i="30"/>
  <c r="O19" i="30"/>
  <c r="V2" i="30"/>
  <c r="U2" i="30"/>
  <c r="T2" i="30"/>
  <c r="T19" i="30" s="1"/>
  <c r="S2" i="30"/>
  <c r="R2" i="30"/>
  <c r="Q2" i="30"/>
  <c r="P2" i="30"/>
  <c r="P19" i="30" s="1"/>
  <c r="N2" i="30"/>
  <c r="M2" i="30"/>
  <c r="L2" i="30"/>
  <c r="K2" i="30"/>
  <c r="J2" i="30"/>
  <c r="I2" i="30"/>
  <c r="H2" i="30"/>
  <c r="G2" i="30"/>
  <c r="F2" i="30"/>
  <c r="E2" i="30"/>
  <c r="D2" i="30"/>
  <c r="C2" i="30"/>
  <c r="C19" i="30" s="1"/>
  <c r="E19" i="30" l="1"/>
  <c r="M19" i="30"/>
  <c r="G19" i="30"/>
  <c r="S19" i="30"/>
  <c r="D19" i="30"/>
  <c r="H19" i="30"/>
  <c r="L19" i="30"/>
  <c r="Q19" i="30"/>
  <c r="I19" i="30"/>
  <c r="F19" i="30"/>
  <c r="N19" i="30"/>
  <c r="J19" i="30"/>
  <c r="K19" i="30"/>
  <c r="R19" i="30"/>
  <c r="U19" i="30"/>
  <c r="V19" i="30"/>
  <c r="F19" i="8" l="1"/>
  <c r="H19" i="8"/>
  <c r="L19" i="8"/>
  <c r="E2" i="24" s="1"/>
  <c r="F19" i="29" l="1"/>
  <c r="E21" i="24" s="1"/>
  <c r="L19" i="27"/>
  <c r="E14" i="24" s="1"/>
  <c r="L19" i="23"/>
  <c r="E20" i="24" s="1"/>
  <c r="L19" i="1"/>
  <c r="E19" i="24" s="1"/>
  <c r="L19" i="2"/>
  <c r="E15" i="24" s="1"/>
  <c r="L19" i="20"/>
  <c r="E18" i="24" s="1"/>
  <c r="L19" i="6"/>
  <c r="E10" i="24" s="1"/>
  <c r="E17" i="24"/>
  <c r="L19" i="26"/>
  <c r="E16" i="24" s="1"/>
  <c r="L19" i="25"/>
  <c r="E13" i="24" s="1"/>
  <c r="L19" i="17"/>
  <c r="E12" i="24" s="1"/>
  <c r="L19" i="16"/>
  <c r="E9" i="24" s="1"/>
  <c r="L19" i="15"/>
  <c r="E11" i="24" s="1"/>
  <c r="L19" i="14"/>
  <c r="E6" i="24" s="1"/>
  <c r="L19" i="13"/>
  <c r="E5" i="24" s="1"/>
  <c r="L19" i="12"/>
  <c r="E4" i="24" s="1"/>
  <c r="L19" i="11"/>
  <c r="E7" i="24" s="1"/>
  <c r="L19" i="10"/>
  <c r="E8" i="24" s="1"/>
  <c r="L19" i="9"/>
  <c r="E3" i="24" s="1"/>
  <c r="C19" i="29" l="1"/>
  <c r="H19" i="2"/>
  <c r="D19" i="23" l="1"/>
  <c r="B20" i="24" s="1"/>
  <c r="D19" i="1"/>
  <c r="B19" i="24" s="1"/>
  <c r="B18" i="24"/>
  <c r="B17" i="24"/>
  <c r="D19" i="26"/>
  <c r="B16" i="24" s="1"/>
  <c r="B15" i="24"/>
  <c r="D19" i="27"/>
  <c r="B14" i="24" s="1"/>
  <c r="D19" i="25"/>
  <c r="B13" i="24" s="1"/>
  <c r="D19" i="15"/>
  <c r="B11" i="24" s="1"/>
  <c r="D19" i="17"/>
  <c r="B12" i="24" s="1"/>
  <c r="D19" i="6"/>
  <c r="B10" i="24"/>
  <c r="D19" i="16"/>
  <c r="B9" i="24" s="1"/>
  <c r="D19" i="10"/>
  <c r="B8" i="24" s="1"/>
  <c r="B7" i="24"/>
  <c r="D19" i="14"/>
  <c r="B6" i="24" s="1"/>
  <c r="D19" i="12"/>
  <c r="B4" i="24" s="1"/>
  <c r="D19" i="13"/>
  <c r="B5" i="24" s="1"/>
  <c r="B3" i="24"/>
  <c r="B2" i="24"/>
  <c r="F19" i="23"/>
  <c r="C20" i="24" s="1"/>
  <c r="F19" i="1"/>
  <c r="C19" i="24"/>
  <c r="F19" i="20"/>
  <c r="C18" i="24" s="1"/>
  <c r="C17" i="24"/>
  <c r="F19" i="26"/>
  <c r="C16" i="24" s="1"/>
  <c r="F19" i="2"/>
  <c r="C15" i="24"/>
  <c r="F19" i="27"/>
  <c r="C14" i="24" s="1"/>
  <c r="F19" i="25"/>
  <c r="C13" i="24"/>
  <c r="F19" i="15"/>
  <c r="C11" i="24" s="1"/>
  <c r="F19" i="17"/>
  <c r="C12" i="24" s="1"/>
  <c r="F19" i="6"/>
  <c r="C10" i="24"/>
  <c r="F19" i="16"/>
  <c r="C9" i="24" s="1"/>
  <c r="F19" i="10"/>
  <c r="C8" i="24" s="1"/>
  <c r="F19" i="11"/>
  <c r="C7" i="24" s="1"/>
  <c r="F19" i="14"/>
  <c r="C6" i="24" s="1"/>
  <c r="F19" i="13"/>
  <c r="C5" i="24" s="1"/>
  <c r="F19" i="12"/>
  <c r="C4" i="24" s="1"/>
  <c r="F19" i="9"/>
  <c r="C3" i="24" s="1"/>
  <c r="C2" i="24"/>
  <c r="H19" i="1"/>
  <c r="D19" i="24" s="1"/>
  <c r="D17" i="24"/>
  <c r="H19" i="20"/>
  <c r="D18" i="24" s="1"/>
  <c r="H19" i="26"/>
  <c r="D16" i="24" s="1"/>
  <c r="D15" i="24"/>
  <c r="H19" i="15"/>
  <c r="D11" i="24" s="1"/>
  <c r="H19" i="23"/>
  <c r="D20" i="24" s="1"/>
  <c r="H19" i="27"/>
  <c r="D14" i="24"/>
  <c r="H19" i="17"/>
  <c r="D12" i="24" s="1"/>
  <c r="H19" i="25"/>
  <c r="D13" i="24"/>
  <c r="H19" i="6"/>
  <c r="D10" i="24" s="1"/>
  <c r="H19" i="16"/>
  <c r="D9" i="24" s="1"/>
  <c r="H19" i="14"/>
  <c r="D6" i="24" s="1"/>
  <c r="H19" i="10"/>
  <c r="D8" i="24" s="1"/>
  <c r="H19" i="11"/>
  <c r="H19" i="13"/>
  <c r="D5" i="24" s="1"/>
  <c r="H19" i="12"/>
  <c r="D4" i="24" s="1"/>
  <c r="H19" i="9"/>
  <c r="D3" i="24" s="1"/>
  <c r="D2" i="24"/>
</calcChain>
</file>

<file path=xl/sharedStrings.xml><?xml version="1.0" encoding="utf-8"?>
<sst xmlns="http://schemas.openxmlformats.org/spreadsheetml/2006/main" count="2479" uniqueCount="478">
  <si>
    <t>Responsible party</t>
  </si>
  <si>
    <t>What should be done</t>
  </si>
  <si>
    <t>NRA</t>
  </si>
  <si>
    <t>Establish a consultation mechanism</t>
  </si>
  <si>
    <t>TSO</t>
  </si>
  <si>
    <t>Entry-exit system established</t>
  </si>
  <si>
    <t>Credit arrangements non punitive</t>
  </si>
  <si>
    <t>Agree regulatory jurisdiction if cross border</t>
  </si>
  <si>
    <t>Market</t>
  </si>
  <si>
    <t>Establish a reference price at the hub for contract settlement</t>
  </si>
  <si>
    <t>Being discussed</t>
  </si>
  <si>
    <t>Market makers</t>
  </si>
  <si>
    <t>Brokers</t>
  </si>
  <si>
    <t>Establishment of exchange</t>
  </si>
  <si>
    <t>½</t>
  </si>
  <si>
    <t>Index becomes reliable and used as benchmark</t>
  </si>
  <si>
    <t>Title Transfer (gas can be traded without physical delivery, usually by transfer between balancing groups)</t>
  </si>
  <si>
    <t>Cashout rules (long short positions set to zero at the end of the balancing period against payment of penalty in €/MWh)</t>
  </si>
  <si>
    <t>Accessible to non-physical traders (to trade gas you do not require to flow gas physically from entry to exit)</t>
  </si>
  <si>
    <t>Firmness of hub (cash out rules instead of pro rata curtailment of flows in case not enough gas is traded at the hub)</t>
  </si>
  <si>
    <t>Resolve market structural issues (defined role for historical player: gas release programs, transport capacity release programs, market maker obligations, etc.)</t>
  </si>
  <si>
    <t xml:space="preserve">defined Role of Hub operator (what are its responsibilities in comparison with the TSO) </t>
  </si>
  <si>
    <t xml:space="preserve">Standardised contract (e.g. EFET Master Contract) </t>
  </si>
  <si>
    <t xml:space="preserve">Price Reporting Agencies active at the hub </t>
  </si>
  <si>
    <t>1 if trade without signup to physical rules</t>
  </si>
  <si>
    <t>0 if not firm; 1/2 if firmness “managed” by TSO; 1 if BUBD; 2 if fully market-based</t>
  </si>
  <si>
    <t>½ for release etc; 1 if market maker</t>
  </si>
  <si>
    <t>1 – role defined; 2 – gov’nce addressed</t>
  </si>
  <si>
    <t>0 if cross border and no agreement; 1 if not cross border or does have agreement</t>
  </si>
  <si>
    <t>1 if price always available; ½ if deemed</t>
  </si>
  <si>
    <t>1 if specialised contract – EFET or equivalent (or standard is sufficient)</t>
  </si>
  <si>
    <t>½  if voice or few ; 1 if systems and many</t>
  </si>
  <si>
    <t>1 if exchange appointed and hub is liquid; ½ if exchange appointed and hub illiquid</t>
  </si>
  <si>
    <t>1 if Market parties frequently requested</t>
  </si>
  <si>
    <t>1 if set up and English language</t>
  </si>
  <si>
    <t>guideline for assessment</t>
  </si>
  <si>
    <t>E-E has two VTPs depending on your licence</t>
  </si>
  <si>
    <t>Title transfer limited by licence</t>
  </si>
  <si>
    <t>Limited access to balancing system for int’l</t>
  </si>
  <si>
    <t>Ineffective</t>
  </si>
  <si>
    <t>CEEGEX firm; new trades suspended if crisis, balancing market illiquid and inaccessible</t>
  </si>
  <si>
    <t>Strict credit requirements</t>
  </si>
  <si>
    <t>Release programme ended</t>
  </si>
  <si>
    <t>FGSZ runs vtp and balancing; CEEGEX; understood but not clearly defined</t>
  </si>
  <si>
    <t>Not applicable</t>
  </si>
  <si>
    <t>CEEGEX publishes price which could be used</t>
  </si>
  <si>
    <t>EFET master not widely used</t>
  </si>
  <si>
    <t>None</t>
  </si>
  <si>
    <t>One (Axpo)</t>
  </si>
  <si>
    <t>Small voice brokers (42FS), no int’l or systems</t>
  </si>
  <si>
    <t>Yes, early establishment, illiquid</t>
  </si>
  <si>
    <t xml:space="preserve">No </t>
  </si>
  <si>
    <t xml:space="preserve">Hub </t>
  </si>
  <si>
    <t>Domestic / Transit separated</t>
  </si>
  <si>
    <t>Firmness still controlled by TSO</t>
  </si>
  <si>
    <t>Not established</t>
  </si>
  <si>
    <t>Undefined</t>
  </si>
  <si>
    <t>No</t>
  </si>
  <si>
    <t>42F</t>
  </si>
  <si>
    <t>Established process in local language; some documents published in English</t>
  </si>
  <si>
    <t>Yes</t>
  </si>
  <si>
    <t>Balancing in kind; rules are complex, cashout  can be expensive, not very liquid / matching difficult.</t>
  </si>
  <si>
    <t>Must sign up as physical</t>
  </si>
  <si>
    <t>No gas release, no market maker obligation</t>
  </si>
  <si>
    <t>OTE market operator for power and gas</t>
  </si>
  <si>
    <t>Currently national market; regional in discussion</t>
  </si>
  <si>
    <t>EFET, No ‘Czech’ appendix</t>
  </si>
  <si>
    <t>Heren, Platts and Argus</t>
  </si>
  <si>
    <t>42F, ICAP, TFS</t>
  </si>
  <si>
    <t>PXE CEEG since 12/2013 but illiquid</t>
  </si>
  <si>
    <t>0 if not firm; 1/2 if firmness “managed” by TSO; 1 if Back-up-Back-down; 2 if fully market-based</t>
  </si>
  <si>
    <t>domestic VTP existent</t>
  </si>
  <si>
    <t>back-up-back-down</t>
  </si>
  <si>
    <t>TSO = Hub Operator, role defined</t>
  </si>
  <si>
    <t>EFET Gas Master, without appendix</t>
  </si>
  <si>
    <t>on Trayport, but only few</t>
  </si>
  <si>
    <t>distinction VTP vs OTE not precise</t>
  </si>
  <si>
    <t>ex-post balancing</t>
  </si>
  <si>
    <t>balancing prlatform existent, but magnitude of balancing and liquidity still to be improved</t>
  </si>
  <si>
    <t>CEGH Czech Gas Spot Market launched on 4 May</t>
  </si>
  <si>
    <t>Some presentations in 2012 in English, but stopped; Hungarian workshops.</t>
  </si>
  <si>
    <t>to our understanding one needs to be registered beside TSO also at OTE for Trading CZ, but E/E Capacities do not neccessarily be contracted</t>
  </si>
  <si>
    <t>not in English</t>
  </si>
  <si>
    <t>No hub in place; furthermore, not even a balancing market accessible; if built, such hub would be useful not only for regular trades but, also, for balancing purposes and coverage of peaks in case of daily consumption peaks.</t>
  </si>
  <si>
    <r>
      <t>Entry - exit transport capacity booking in place as of August 1st 2014. 4 groups of entry points in place and 4 groups of exit points, each group with its separate tariff.</t>
    </r>
    <r>
      <rPr>
        <b/>
        <sz val="10"/>
        <rFont val="Arial"/>
        <family val="2"/>
      </rPr>
      <t xml:space="preserve"> Still, currently, no allocation/balancing made on entry /exit points, thus, entry - exit system not completely functional.</t>
    </r>
  </si>
  <si>
    <t>Comments 2015</t>
  </si>
  <si>
    <t>Comments 2014</t>
  </si>
  <si>
    <t>tbd</t>
  </si>
  <si>
    <t>Score 2014</t>
  </si>
  <si>
    <t>Score 2015</t>
  </si>
  <si>
    <t>No HuB, no title transfer</t>
  </si>
  <si>
    <t xml:space="preserve">Total </t>
  </si>
  <si>
    <t>?</t>
  </si>
  <si>
    <t>Too small</t>
  </si>
  <si>
    <t>Energienet/dk</t>
  </si>
  <si>
    <t>Gas release</t>
  </si>
  <si>
    <t xml:space="preserve">Limited discussion, Polish language
</t>
  </si>
  <si>
    <t>In progress</t>
  </si>
  <si>
    <t xml:space="preserve">Polish Brokers (Courtesy of power trading no international brokers yet)
</t>
  </si>
  <si>
    <t xml:space="preserve">Mostly used by PGNIG and its distribution co’s
</t>
  </si>
  <si>
    <t>All big players (trading companies and very big offtakers) use EFET standard</t>
  </si>
  <si>
    <t>UNC governance, transmission workstreams</t>
  </si>
  <si>
    <t>Entry-exit with single VTP</t>
  </si>
  <si>
    <t>Fully firm through OTD market</t>
  </si>
  <si>
    <t>Previously instituted, no longer required</t>
  </si>
  <si>
    <t>TSO role in Transp Licence; APX in Fin Reg</t>
  </si>
  <si>
    <t>Single jurisdiction under Ofgem</t>
  </si>
  <si>
    <t>SMP clearly defined on every day</t>
  </si>
  <si>
    <t>NBP 97</t>
  </si>
  <si>
    <t>Platts, ICIS Heren, Argus</t>
  </si>
  <si>
    <t>Several brokers through Traypoirt</t>
  </si>
  <si>
    <t>ICE</t>
  </si>
  <si>
    <t>NBP – globally traded</t>
  </si>
  <si>
    <t>Shippers day, GEN, but not in English</t>
  </si>
  <si>
    <t>Bid ladder and OTC market to merge</t>
  </si>
  <si>
    <t>No longer required</t>
  </si>
  <si>
    <t>Defined in Gas Act</t>
  </si>
  <si>
    <t>Single jurisdiction under ACM</t>
  </si>
  <si>
    <t>Price established by market or deemed</t>
  </si>
  <si>
    <t>EFET Appendix</t>
  </si>
  <si>
    <t>Several brokers through Trayport</t>
  </si>
  <si>
    <t>Endex</t>
  </si>
  <si>
    <t>TTF – increasingly used as reference</t>
  </si>
  <si>
    <t>Zee hub group; Fluxys shipper meetings, IUK</t>
  </si>
  <si>
    <t>Physical hub, entry-exit in discussion</t>
  </si>
  <si>
    <t>Market based</t>
  </si>
  <si>
    <t>Defined in Gas Act and Fin reg</t>
  </si>
  <si>
    <t>Single jurisdiction under CREG</t>
  </si>
  <si>
    <t>Price established by market</t>
  </si>
  <si>
    <t>Zee</t>
  </si>
  <si>
    <t>Losing liquidity</t>
  </si>
  <si>
    <t>Fluxys shipper meetings</t>
  </si>
  <si>
    <t>Fluxys terms</t>
  </si>
  <si>
    <t>EFET master only</t>
  </si>
  <si>
    <t>Limited liquidity</t>
  </si>
  <si>
    <t>Closed meetings, some consultation, German language only</t>
  </si>
  <si>
    <t>Low/High cal markets not fully integrated</t>
  </si>
  <si>
    <t>Defined in EnWG</t>
  </si>
  <si>
    <t>Single jurisdiction under BNetzA</t>
  </si>
  <si>
    <t>EEX</t>
  </si>
  <si>
    <t>Some requests</t>
  </si>
  <si>
    <t>EFET appendix</t>
  </si>
  <si>
    <t>Not requested</t>
  </si>
  <si>
    <t>GRTgaz, Concertation Gaz</t>
  </si>
  <si>
    <t>Multiple VTPs, Lo/Hi cal mkts not fully integrated</t>
  </si>
  <si>
    <t>TSO and PowerNext</t>
  </si>
  <si>
    <t>Single jurisdiction under CRE</t>
  </si>
  <si>
    <t>PowerNext</t>
  </si>
  <si>
    <t>Frequent CEGH consultation</t>
  </si>
  <si>
    <t>VTP but limited transfer between transit /domestic</t>
  </si>
  <si>
    <t>Limited arrangements for non-physical traders</t>
  </si>
  <si>
    <t>Firmness limited</t>
  </si>
  <si>
    <t>Mandatory exchange prohibits smaller cos</t>
  </si>
  <si>
    <t>Complex split role CEGH / AGCS / GCA / WB</t>
  </si>
  <si>
    <t>Single jurisdiction under Econtrol</t>
  </si>
  <si>
    <t>Price established by market/deemed</t>
  </si>
  <si>
    <t>Wiener Borse</t>
  </si>
  <si>
    <t>Tavola, but short notice and Italian language only</t>
  </si>
  <si>
    <t>Single VTP</t>
  </si>
  <si>
    <t>Previous gas release, some ENI participation</t>
  </si>
  <si>
    <t>SRG/GME</t>
  </si>
  <si>
    <t>Single jurisdiction under AEEG</t>
  </si>
  <si>
    <t>Yes but illiquid/unreliable</t>
  </si>
  <si>
    <t>EFET appendix – but not used</t>
  </si>
  <si>
    <t>Limited</t>
  </si>
  <si>
    <t>GME/Mgas/Pgas/Mtgas</t>
  </si>
  <si>
    <t>Consultation discontinued</t>
  </si>
  <si>
    <t>Single VTP, but trading at storage and LNG</t>
  </si>
  <si>
    <t>High exposures</t>
  </si>
  <si>
    <t>Single jurisdiction under CNMC</t>
  </si>
  <si>
    <t>Deemed</t>
  </si>
  <si>
    <t xml:space="preserve">EFET appendix </t>
  </si>
  <si>
    <t>Under discussion</t>
  </si>
  <si>
    <t>Allocated as nominated</t>
  </si>
  <si>
    <t>Gas release 10% of imports – prob at VTG</t>
  </si>
  <si>
    <t>Desfa runs VTP; HO not defined</t>
  </si>
  <si>
    <t>Imbalance published with 3 month delay</t>
  </si>
  <si>
    <t>Petform+EFET</t>
  </si>
  <si>
    <t>BOTAS</t>
  </si>
  <si>
    <t>Proposed, unclear if adopted</t>
  </si>
  <si>
    <t>Document released in Bulgarian language</t>
  </si>
  <si>
    <t>Total</t>
  </si>
  <si>
    <t>Liquidity has dropped, but it has not gone backwards on any of the steps.</t>
  </si>
  <si>
    <t>consultation still  mainly in Dutch</t>
  </si>
  <si>
    <t>the new balancing regime is more market based than the bidladder system of the past</t>
  </si>
  <si>
    <t xml:space="preserve">multiple market maker agreements from 1st April 2015, however, these agreements are on the ZTP(L) hub </t>
  </si>
  <si>
    <t>Most consultation in DE, but at least docs in EN</t>
  </si>
  <si>
    <t>Trading of Low/High cal not fully integrated</t>
  </si>
  <si>
    <t>Not necessary anymore</t>
  </si>
  <si>
    <t>yes, on request standard within Germany</t>
  </si>
  <si>
    <t>Group set up, meetings in French but usually slides in English language</t>
  </si>
  <si>
    <t>Not yet a single EE system but merger of South zones + merger of North H and L-Cal zones beneficial</t>
  </si>
  <si>
    <t>New module contract introduced in 2013 (?) allows trading without signing up to all physical rules</t>
  </si>
  <si>
    <t xml:space="preserve">At least as GDF SUEZ have been subject to capacity and gas release programs. Not a market maker though… </t>
  </si>
  <si>
    <t>Everything is on trayport, but you can use also powernext’s platform. Most brokers active at the PEGs</t>
  </si>
  <si>
    <t>Index are reliable, and many customers use it for invoicing purposes</t>
  </si>
  <si>
    <t xml:space="preserve">the situation slightly improved this year as EEX launched PSV financial futures, even though they are still early stage and liquidity is low </t>
  </si>
  <si>
    <t>some contracts indexed to the MAGI index published by Italian PRA Alba Soluzioni and generally PSV indices are a good reflection of the market fundamentals. TTF is still considered as benchmark for the regulated tariff for protected customers. However, the Authority intends to evaluate the opportunity to consider the PSV as price benchmark, in so far as the PSV will reach given liquidity and reliability levels. They intend to design a precise roadmap in this sense.</t>
  </si>
  <si>
    <t>0*</t>
  </si>
  <si>
    <t>there is consultation procedure but not in English</t>
  </si>
  <si>
    <t>there is e/e system with a Virtual Nomination Point (VNP)</t>
  </si>
  <si>
    <t>at VNP title transfer occurs</t>
  </si>
  <si>
    <t>firmness is managed by TSO</t>
  </si>
  <si>
    <t>gas release program</t>
  </si>
  <si>
    <t>TSO runs VNP, without specific rules/there is no hub operator</t>
  </si>
  <si>
    <t xml:space="preserve"> there is no cross border transactions at VNP</t>
  </si>
  <si>
    <t xml:space="preserve">Draft legislation designate EPİAŞ and Borsa Istanbul as organized wholesale market operators 
Draft legislation designate EPİAŞ and Borsa Istanbul as organized wholesale market operators 
</t>
  </si>
  <si>
    <t>distinction VTP vs OTE not precise, stricter interpretation this year</t>
  </si>
  <si>
    <t>No recent consultations held</t>
  </si>
  <si>
    <t>TSO managed, not fully market based</t>
  </si>
  <si>
    <t>release measures</t>
  </si>
  <si>
    <t>tbc by TF Italy; letter to AEEG on lack of governance addressed</t>
  </si>
  <si>
    <t>Re CAM and BAL NC there were consultations</t>
  </si>
  <si>
    <t>Limited trading license can be acquired with a valid EU certificate. On the virtual point of Hungary (MGP) title transfer gas can be traded, this is being traded on CEEGEX since January 1st, 2013. If the question is whether TT exists, it is a solid yes. Balancing groups do not exists, the whole country is one balancing group managed by the TSO.</t>
  </si>
  <si>
    <t>Technically there are market makers at CEEGEX. Gas release program was in place in the past.</t>
  </si>
  <si>
    <t>Since January 1st, 2013, CEEGEX provides index/reference/settlement price for spot and futures market products. TSO provides balancing price. BAL NC based balancing prices will be applicable from October 1st, 2015.</t>
  </si>
  <si>
    <t>2 if several, 1 if only one PRA</t>
  </si>
  <si>
    <t>Comments 2016</t>
  </si>
  <si>
    <t>Score 2016</t>
  </si>
  <si>
    <t>still most consultation documents in German only</t>
  </si>
  <si>
    <t>L/H separation most likely to persist until final depletion</t>
  </si>
  <si>
    <t xml:space="preserve">on request </t>
  </si>
  <si>
    <t>still no appendix for NCG</t>
  </si>
  <si>
    <t>Group set up, meetings in French but usually slides in English language; open access to documents after registration on the Concertation gas platform</t>
  </si>
  <si>
    <t xml:space="preserve">At least as Engie have been subject to capacity and gas release programs. Not a market maker though… </t>
  </si>
  <si>
    <t xml:space="preserve">Physical hub.  Wheeling service available </t>
  </si>
  <si>
    <t>Liquidity at the ZTP has picked up slightly comared to 2014</t>
  </si>
  <si>
    <t xml:space="preserve">Currently, each country has its own contract to book capacity. A bundled contract should be created, a single contract to book capacity on both sides. PRISMA is pushing for this initiative. </t>
  </si>
  <si>
    <t>not required</t>
  </si>
  <si>
    <t>1 for Entry Exit with a single VTP</t>
  </si>
  <si>
    <t>NTS vs. DZ</t>
  </si>
  <si>
    <r>
      <t xml:space="preserve">1 if trade without signup to physical rules </t>
    </r>
    <r>
      <rPr>
        <sz val="10"/>
        <color rgb="FFFF0000"/>
        <rFont val="Arial"/>
        <family val="2"/>
      </rPr>
      <t>for full product range</t>
    </r>
  </si>
  <si>
    <t>not needed anymore</t>
  </si>
  <si>
    <t>legislation finalised in July</t>
  </si>
  <si>
    <t>1/2 if only 1 or 2; 1 if several or not necessary any more</t>
  </si>
  <si>
    <t>Heren, Argus</t>
  </si>
  <si>
    <t>Yes but only at VTP SK</t>
  </si>
  <si>
    <t>must sign up as physical</t>
  </si>
  <si>
    <t>back-up-back-down but to certain limit</t>
  </si>
  <si>
    <t>no gas release, no MM</t>
  </si>
  <si>
    <t>no</t>
  </si>
  <si>
    <t>42 FS, TFS</t>
  </si>
  <si>
    <t>no, CEGH, NCG or TTF index used</t>
  </si>
  <si>
    <t>1 if shippers' short/long positions can be traded out</t>
  </si>
  <si>
    <t>HEREN</t>
  </si>
  <si>
    <t>EPIAS announced in May that gas spot market will be launched till end of year</t>
  </si>
  <si>
    <t>1 for Entry Exit with single VTP</t>
  </si>
  <si>
    <t xml:space="preserve">complex, not sufficiently unbundled market structure </t>
  </si>
  <si>
    <t>trading is still fragemented between VTP and LNG terminals</t>
  </si>
  <si>
    <t>Yes, one exclusively for PXE; CEZ, MND, RWE, Vemex active</t>
  </si>
  <si>
    <t xml:space="preserve">ICAP, TulipPrebon, CIMD, IberianGasHub, </t>
  </si>
  <si>
    <t xml:space="preserve">consultation stopped </t>
  </si>
  <si>
    <t>reassessment</t>
  </si>
  <si>
    <t>managed by BOTAS</t>
  </si>
  <si>
    <t>HEREN, ARGUS</t>
  </si>
  <si>
    <t>NBP</t>
  </si>
  <si>
    <t>TTF</t>
  </si>
  <si>
    <t>NCG</t>
  </si>
  <si>
    <t>GASPOOL</t>
  </si>
  <si>
    <t>Zee Beach</t>
  </si>
  <si>
    <t>ZTP</t>
  </si>
  <si>
    <t>PSV</t>
  </si>
  <si>
    <t>VTP</t>
  </si>
  <si>
    <t>GTF</t>
  </si>
  <si>
    <t>CZ</t>
  </si>
  <si>
    <t>SK</t>
  </si>
  <si>
    <t>Greece</t>
  </si>
  <si>
    <t>Poland</t>
  </si>
  <si>
    <t>Turkey</t>
  </si>
  <si>
    <t>Romania</t>
  </si>
  <si>
    <t>Bulgaria</t>
  </si>
  <si>
    <t>CEGH in English, but e-control and Ministry not entirely; was 1 in 2015 and 14</t>
  </si>
  <si>
    <t>revised assessment: no option for financial settlement (ex ante balancing); was 1 in 2015 and 14</t>
  </si>
  <si>
    <t>PVB</t>
  </si>
  <si>
    <t>France</t>
  </si>
  <si>
    <t>1/2 for Entry Exit; 1 if a single VTP</t>
  </si>
  <si>
    <t>EE already establisht for some time</t>
  </si>
  <si>
    <t>yes</t>
  </si>
  <si>
    <t>cash out principles applied from mid 2016</t>
  </si>
  <si>
    <t>contract with TSO and Market operator reguired, physical flow not required</t>
  </si>
  <si>
    <t>cleare role of TSO and Market operator (OTE), one Market operator for power and gas</t>
  </si>
  <si>
    <t>no CZ index, NCG or Gaspool index mainly used</t>
  </si>
  <si>
    <t>42FS, TFS, ICAP</t>
  </si>
  <si>
    <t>Generally good and mostly in English.  Some concern about whether consultations are genuinely considered and lack of due process</t>
  </si>
  <si>
    <t>Can't trade imbalances.  Balancing groups are possible but rarely used.</t>
  </si>
  <si>
    <t>Settlement period is not daily, but can cash out</t>
  </si>
  <si>
    <t>Unclear how TSO balances the system</t>
  </si>
  <si>
    <t>Procedure is unclear, but not too onerous</t>
  </si>
  <si>
    <t>There is a published reference price which is derived from the spot price</t>
  </si>
  <si>
    <t>Two market makers but very little OTC.</t>
  </si>
  <si>
    <t>Brokers not very active as almost all trading goes via the exchange.</t>
  </si>
  <si>
    <t>Normally exchange is reasonably liquid, but not always reliable.  PGNiG share of activity has reduced from 90% to 50-55%</t>
  </si>
  <si>
    <t>Firstly, score has rebalanced to max score of 1.  PL has two VTPs, one in Gas System, one in Yamal, though this is a delivery point rather than a trading point. Also seperate L-Gas area.</t>
  </si>
  <si>
    <t>Entry-exit system established with single VTP.</t>
  </si>
  <si>
    <r>
      <t xml:space="preserve">Trades almost exclusively done through exchange. </t>
    </r>
    <r>
      <rPr>
        <sz val="10"/>
        <color rgb="FFFF0000"/>
        <rFont val="Arial"/>
        <family val="2"/>
      </rPr>
      <t xml:space="preserve">This seems not relevant here. </t>
    </r>
  </si>
  <si>
    <r>
      <t>PGNiG is market maker on own volition, rather than mandated.  PGNiG as buyer operates at arms length from retail division and volumes are offered (and bought as part of international companies' portfolios) via the exchange.</t>
    </r>
    <r>
      <rPr>
        <sz val="10"/>
        <color rgb="FFFF0000"/>
        <rFont val="Arial"/>
        <family val="2"/>
      </rPr>
      <t xml:space="preserve"> But PGNiG still super-dominant, due to SOS obligations etc. </t>
    </r>
  </si>
  <si>
    <t>consultation proces established in some cases, just some document in English</t>
  </si>
  <si>
    <r>
      <t xml:space="preserve">ex post balancing, hybrid model but cash out applied, long short positions set to certain limit </t>
    </r>
    <r>
      <rPr>
        <sz val="10"/>
        <color rgb="FFFF0000"/>
        <rFont val="Arial"/>
        <family val="2"/>
      </rPr>
      <t>(limits should be reflected in scoring)</t>
    </r>
  </si>
  <si>
    <t xml:space="preserve">Yes, but exclusively for PXE; </t>
  </si>
  <si>
    <t xml:space="preserve">EEX took over PXE, liquitidity rather shallow, EEX members are going to get access to PXE </t>
  </si>
  <si>
    <r>
      <t xml:space="preserve">Established process in local language; almost all documents published in English </t>
    </r>
    <r>
      <rPr>
        <sz val="10"/>
        <color rgb="FFFF0000"/>
        <rFont val="Arial"/>
        <family val="2"/>
      </rPr>
      <t>(almost!)</t>
    </r>
  </si>
  <si>
    <t xml:space="preserve">EFET MTA Appendix to be updated. </t>
  </si>
  <si>
    <t>IBEX</t>
  </si>
  <si>
    <t>0,5 for Entry Exit, 1for a single VTP</t>
  </si>
  <si>
    <t>MGP and MGP2, merged only in Oct 2016</t>
  </si>
  <si>
    <t>tbc</t>
  </si>
  <si>
    <t>http://tsodata.fgsz.hu/en/fgszelszamoloar</t>
  </si>
  <si>
    <t>illiquid gas-x, FGSZ  trading some STPS on separate trading platform; no within-day title product</t>
  </si>
  <si>
    <t>similar to AU</t>
  </si>
  <si>
    <t>new legislation implemented in October 16</t>
  </si>
  <si>
    <t>n.a.</t>
  </si>
  <si>
    <t>SMP</t>
  </si>
  <si>
    <t>EFET MTA without appendix, is frequently used</t>
  </si>
  <si>
    <t>Three (Axpo, Jas, MET) for SPOT products; RWEST for futures</t>
  </si>
  <si>
    <t>hub illiquid</t>
  </si>
  <si>
    <t>Capacity auctioning still intransparant, Technically there is one VTP in Hungary, from July 1st due to the launch of SK-HU interconnector a new VTP might be launched. Advise to ask TSO as the score might be 2 here.</t>
  </si>
  <si>
    <t>Three (Axpo, Jas, MET) for SPOT products</t>
  </si>
  <si>
    <t>Hungary</t>
  </si>
  <si>
    <t>Entry/exit capacity sold at BG/RO IP but implicitly allocated at RO/UA IP. No VTP yet</t>
  </si>
  <si>
    <t>Some form of daily balancing was implemented from 1st Nov but it is not clear excatly how this works and it seems to invlove ex-post trading of imbalances compared to daily cash -out</t>
  </si>
  <si>
    <t>NRAs and TSOs are talking to each other more about cross-border issues and operation, including under the auspices of CESEC.</t>
  </si>
  <si>
    <t>Not accessible to non-physical traders</t>
  </si>
  <si>
    <t>firmness managed by TSO</t>
  </si>
  <si>
    <t>TSO runs VNP, rules  specified by network code once approved by NRA</t>
  </si>
  <si>
    <t xml:space="preserve">No contract financial settlement takes place </t>
  </si>
  <si>
    <t>No EFET Master Contract</t>
  </si>
  <si>
    <t>no price reporting agency</t>
  </si>
  <si>
    <t>no daily transactions</t>
  </si>
  <si>
    <t>no brokers</t>
  </si>
  <si>
    <t>not established (Regulatory Authority has recently awarded a study about the gas exchange establishment)</t>
  </si>
  <si>
    <t>no index benchmark</t>
  </si>
  <si>
    <t>no cross border jurisdiction</t>
  </si>
  <si>
    <t>Long / short positions are cashed out at the e.o.d.; should user’s imbalance beyond pre-set tolerance punitive pricing is applied (use of tolerance should be reflected; 2014 and 2015 revised accordingly)</t>
  </si>
  <si>
    <t>back up/down service (2014/15 revised accordingly - has been 2)</t>
  </si>
  <si>
    <t>n/a</t>
  </si>
  <si>
    <t>½ for release etc; 1 if market maker or not needed anymore</t>
  </si>
  <si>
    <t>relevant Master Contract entered into into force from October</t>
  </si>
  <si>
    <t>EE established, 2 title transfer points, split between domestic and transit system</t>
  </si>
  <si>
    <t>Score 2017</t>
  </si>
  <si>
    <t>Comments 2017</t>
  </si>
  <si>
    <t>Scorecard 2017</t>
  </si>
  <si>
    <t>Guidelines for assessment</t>
  </si>
  <si>
    <r>
      <t>1 if</t>
    </r>
    <r>
      <rPr>
        <sz val="10"/>
        <color rgb="FFFF0000"/>
        <rFont val="Arial"/>
        <family val="2"/>
      </rPr>
      <t xml:space="preserve"> relevant legal documents for  market access accessible on internet and changes consulted with reasonable notice period; 2 if regular shipper meetings/ NRA consultation workshops and</t>
    </r>
    <r>
      <rPr>
        <sz val="10"/>
        <rFont val="Arial"/>
        <family val="2"/>
      </rPr>
      <t xml:space="preserve"> if set up in English language</t>
    </r>
  </si>
  <si>
    <r>
      <t xml:space="preserve">1 for Entry Exit with a single VTP, </t>
    </r>
    <r>
      <rPr>
        <sz val="10"/>
        <color rgb="FFFF0000"/>
        <rFont val="Arial"/>
        <family val="2"/>
      </rPr>
      <t>with both entry and exit capacity giving access to the same VTP where balancing happens</t>
    </r>
    <r>
      <rPr>
        <sz val="10"/>
        <rFont val="Arial"/>
        <family val="2"/>
      </rPr>
      <t xml:space="preserve">. </t>
    </r>
  </si>
  <si>
    <t xml:space="preserve">Title Transfer </t>
  </si>
  <si>
    <r>
      <t xml:space="preserve">1 if </t>
    </r>
    <r>
      <rPr>
        <sz val="10"/>
        <color rgb="FFFF0000"/>
        <rFont val="Arial"/>
        <family val="2"/>
      </rPr>
      <t>gas can be traded without physical delivery (nomination of flows), usually by transfer between balancing groups</t>
    </r>
  </si>
  <si>
    <t>1 if neither pro-rata curtailment/ forced buy/sell nor carrry forward of imbalances</t>
  </si>
  <si>
    <t>Accessible to non-physical traders</t>
  </si>
  <si>
    <r>
      <t>1 if non-physical</t>
    </r>
    <r>
      <rPr>
        <sz val="10"/>
        <color rgb="FFFF0000"/>
        <rFont val="Arial"/>
        <family val="2"/>
      </rPr>
      <t xml:space="preserve"> ("paper") traders do not face any discrimination compared to physical traders ("shippers")</t>
    </r>
  </si>
  <si>
    <t>Firmness of hub</t>
  </si>
  <si>
    <r>
      <t>0 if not firm</t>
    </r>
    <r>
      <rPr>
        <sz val="10"/>
        <color rgb="FFFF0000"/>
        <rFont val="Arial"/>
        <family val="2"/>
      </rPr>
      <t xml:space="preserve"> and curtailment happens</t>
    </r>
    <r>
      <rPr>
        <sz val="10"/>
        <color rgb="FF000000"/>
        <rFont val="Arial"/>
        <family val="2"/>
      </rPr>
      <t>; 1/2 if firmness “managed” by TSO</t>
    </r>
    <r>
      <rPr>
        <sz val="10"/>
        <color rgb="FFFF0000"/>
        <rFont val="Arial"/>
        <family val="2"/>
      </rPr>
      <t xml:space="preserve"> (e.g. own or dedicated storage or flow orders)</t>
    </r>
    <r>
      <rPr>
        <sz val="10"/>
        <color rgb="FF000000"/>
        <rFont val="Arial"/>
        <family val="2"/>
      </rPr>
      <t>; 1 if Back-up-Back-down</t>
    </r>
    <r>
      <rPr>
        <sz val="10"/>
        <color rgb="FFFF0000"/>
        <rFont val="Arial"/>
        <family val="2"/>
      </rPr>
      <t xml:space="preserve"> (annual tender of flex services)</t>
    </r>
    <r>
      <rPr>
        <sz val="10"/>
        <color rgb="FF000000"/>
        <rFont val="Arial"/>
        <family val="2"/>
      </rPr>
      <t>; 2 if fully market-based</t>
    </r>
  </si>
  <si>
    <t>[tbd]</t>
  </si>
  <si>
    <r>
      <t xml:space="preserve">Resolve market structural issues (defined role for historical player </t>
    </r>
    <r>
      <rPr>
        <sz val="10"/>
        <color rgb="FFFF0000"/>
        <rFont val="Arial"/>
        <family val="2"/>
      </rPr>
      <t>if flexibility is scarce</t>
    </r>
    <r>
      <rPr>
        <sz val="10"/>
        <color rgb="FF000000"/>
        <rFont val="Arial"/>
        <family val="2"/>
      </rPr>
      <t>)</t>
    </r>
  </si>
  <si>
    <t>½ for gas/capacity release programs etc; 1 if market maker obligations or if not needed</t>
  </si>
  <si>
    <t xml:space="preserve">defined role of hub operator </t>
  </si>
  <si>
    <t>1 – role defined (what are its responsibilities in comparison with the TSO); 2 – gov’nce addressed (confidentiality/ independence rules)</t>
  </si>
  <si>
    <t>hub fees</t>
  </si>
  <si>
    <t xml:space="preserve">0 if discretionary; 1/2 if regulated and cost reflective, 1 if no fee/ part of regulated TSO costs </t>
  </si>
  <si>
    <t>1 if price always available (SMP, basket of proxies, gas-x); ½ if deemed (PRA)</t>
  </si>
  <si>
    <t>Standardised contract</t>
  </si>
  <si>
    <t>1 if standard trading agreement – EFET or equivalent  (e.g. EFET Master Contract)</t>
  </si>
  <si>
    <t>Price Reporting Agencies active at the hub</t>
  </si>
  <si>
    <t>1 if several, 1/2 if only one PRA</t>
  </si>
  <si>
    <t xml:space="preserve">1 if requested by market parties frequently </t>
  </si>
  <si>
    <t>2017 score</t>
  </si>
  <si>
    <t>Marked up by 0.5 as hub has increased liquidity during the passed year</t>
  </si>
  <si>
    <t>There is no structural issue in France anymore when it comes to capacity. Market maker obligations for the incumbent.</t>
  </si>
  <si>
    <t>Gas release reserve price = indicative price of gas value</t>
  </si>
  <si>
    <t>0,5</t>
  </si>
  <si>
    <t>Not accessible to non-physical traders (consultation ongoing)</t>
  </si>
  <si>
    <t>Many documents available, shipper meetings called, but majority in Hungarian only</t>
  </si>
  <si>
    <t>FGSZ guarantee requirement is within reasonable market rules</t>
  </si>
  <si>
    <t>Hub rules are clear and transparent</t>
  </si>
  <si>
    <t>EFET widely available</t>
  </si>
  <si>
    <t>Argus reporting daily</t>
  </si>
  <si>
    <t>CEEGEX established, but liquidity low</t>
  </si>
  <si>
    <t>New storage obligations make it extremely hard for other companies to enter the market and import gas on their own</t>
  </si>
  <si>
    <t>Some documentation in Romanian but may not be complete or up to date. Occasional consultation but v.rarely in English</t>
  </si>
  <si>
    <t>Recently consulted upon but not yet in place</t>
  </si>
  <si>
    <t>GMOIS balancing platform established</t>
  </si>
  <si>
    <t>TSOs can curtail firm capacity with 6 hrs notice to remedy breakdown and shippers renominations are restricted to &lt;15%</t>
  </si>
  <si>
    <t>25% of value of firm and interruptible bookings via LoC if credit rating &lt; Transgaz</t>
  </si>
  <si>
    <t>Exchange exists (OPCOM) but is never used and may become the only trading venue. Currently undergoing testing of day-ahead</t>
  </si>
  <si>
    <t>Score 2016/2017 (old scoring)</t>
  </si>
  <si>
    <t>The SofS products LTO/STBS can be seen as "annual tender of flex services", thus -1/2 Points</t>
  </si>
  <si>
    <t>Ukraine</t>
  </si>
  <si>
    <t>No tolerances and cashout based on marginal TSO buy sell actions or CEGH+small adjustment</t>
  </si>
  <si>
    <t>ZEE</t>
  </si>
  <si>
    <t>GPL</t>
  </si>
  <si>
    <t>PEG</t>
  </si>
  <si>
    <t>CEGH</t>
  </si>
  <si>
    <t>HU</t>
  </si>
  <si>
    <t>RO</t>
  </si>
  <si>
    <t>BG</t>
  </si>
  <si>
    <t>PL</t>
  </si>
  <si>
    <t>This marginal reduction in the 2017 hub score does not indicate any dissatisfaction with the TTF which remains the most liquid in Europe</t>
  </si>
  <si>
    <t>Four market makers appointed in 2017</t>
  </si>
  <si>
    <t>VTP was formed in 1/1/2016, but no daily balancing at hub</t>
  </si>
  <si>
    <t>Title transfer is possible, but is essentially physical and trading is monthly without daily balancing</t>
  </si>
  <si>
    <t>Daily balancing is still work in progress</t>
  </si>
  <si>
    <t>TSO manages hub; no market for flexibility</t>
  </si>
  <si>
    <t>Fees not known.</t>
  </si>
  <si>
    <t>Although some price transparency, this is not a daily price that can be reference at hub for settlement</t>
  </si>
  <si>
    <t>NAK price transparency is positive, but not a hub market maker as we mean it</t>
  </si>
  <si>
    <t>Not on Trayport</t>
  </si>
  <si>
    <t>There are two platforms, but they are not functioning as exchanges.</t>
  </si>
  <si>
    <t>Licensing process overly time consuming and bureaucratic</t>
  </si>
  <si>
    <t>Brokers not active</t>
  </si>
  <si>
    <t xml:space="preserve">Occassional reporting by Heren but reference is to exchange prices </t>
  </si>
  <si>
    <t>Documents available and TSO consults in English but not the NRA</t>
  </si>
  <si>
    <t>Despite there not having been the necessity to call market maker quantities for 2 years this could still happen and the persistence of ex-ante balancing, structuring fees and incentivising long positions via imbalance charges were intended to make it easier for the MAM to balance the system, somewhat overstating its real firmness.</t>
  </si>
  <si>
    <t>Five market makers (4 spot/1 forward)</t>
  </si>
  <si>
    <t>Linepack flexibility service used as an alternative to end of day cash out. This lessens shippers' incentives to trade out imbalances in exchange for nominally charging shippers for linepack flexibility. This lessens TTF's score with regard to cashout rules vis-a-vis EFET's reference model, whilst not having a material adverse effect on the functioning of the hub or system.</t>
  </si>
  <si>
    <t>No broker</t>
  </si>
  <si>
    <t>The point about market maker obligations is different from whether there are public market makers – this point is about whether the Regulator has imposed obligations on the historic monopolist in order to promote liquidity, such as a gas release programme, or they are obliged to be a market maker.</t>
  </si>
  <si>
    <t>N/A</t>
  </si>
  <si>
    <t>Physical hub but imbalances will be transferred to the ZTP next year</t>
  </si>
  <si>
    <t>Reflecting 2016 score but imbalances will be balanced at the ZTP next year</t>
  </si>
  <si>
    <t>Marked down by 0.5 as liquidity has transferred to the ZTP during the passed year</t>
  </si>
  <si>
    <t xml:space="preserve">CREG consultations include an English translation most of the time and Fluxys consulat and run stakeholder workshops in English  </t>
  </si>
  <si>
    <t>ZTP starting to be referenced in a small number of contracts</t>
  </si>
  <si>
    <t>Upgrade due to changed criteria, but still most workshops/consultations by BNetzA not in English and often too short timed</t>
  </si>
  <si>
    <t>Permanent L/H separation due to KONNI 2.0 and quasi firm cap products or BZK cap that has no right to reach VTP</t>
  </si>
  <si>
    <t>Permanent L/H separation due to KONNI 2.0 and quasi firm capacity products or BZK capacity that has no right to reach VTP</t>
  </si>
  <si>
    <t>Change due to amended scoring criteria</t>
  </si>
  <si>
    <t>Change partly due to amended scoring criteria but NRA still holds some meetings in Dutch only (GEN).  Method Decision only published in Dutch (although they are consulting and holding the TAR NC meetings in English</t>
  </si>
  <si>
    <t xml:space="preserve">New category </t>
  </si>
  <si>
    <t>Even used outside DE</t>
  </si>
  <si>
    <t>New category</t>
  </si>
  <si>
    <t>Score reduced to reflect GPL's lower liquidity compared to NCG and to be consistent with other hubs</t>
  </si>
  <si>
    <t>Score increased due to change in criteria but Working Groups set up, meetings in French but usually slides in English language; open access to documents after registration on the "Concertation Gaz" platform. CRE consultations translated when cross-border component</t>
  </si>
  <si>
    <t>New category. High hub fees, without clear corellation to network management costs. TF France working on clarifying hub fees level with GRTgaz and CRE.</t>
  </si>
  <si>
    <t>Score reduced to be consistent with other hubs</t>
  </si>
  <si>
    <t xml:space="preserve">Balancing and cash out rules in line with network codes. However, there will remain 2 balancing zones in France, even after the merger but managed as one from customer point of view. </t>
  </si>
  <si>
    <t>There is at least one market maker but not as prevalent as in other markets</t>
  </si>
  <si>
    <t>Upgrade due to changed criteria. Workshops and some consulations in English</t>
  </si>
  <si>
    <t>Snam's performance on this improved justifying an extra 0.5 can if we also consider the TSO. AEEGSI consultation in English is still very limited</t>
  </si>
  <si>
    <t>GME guarantee systems still an issue</t>
  </si>
  <si>
    <t>Improved by TSO still reliant on storage</t>
  </si>
  <si>
    <t>Upgrade due to changed criteria, but still most workshops/consultations by CNMC/Enagas not in English</t>
  </si>
  <si>
    <t>VTP exists and trading has increased but in tank LNG trading still significant preventing full score</t>
  </si>
  <si>
    <t>TSO and NRA rarely consult English - shipper meetings annually at best</t>
  </si>
  <si>
    <t>Annual tender of flex services exists so full firmness is questionable</t>
  </si>
  <si>
    <t>Basic credit support approach</t>
  </si>
  <si>
    <t>Both confidentiality and indepence fullfiled</t>
  </si>
  <si>
    <t>Virtually no consultation/workshops in English</t>
  </si>
  <si>
    <t>Legal docs for market access accessible on internet but no regular shipper meetings/NRA consultation workshops neither in English language</t>
  </si>
  <si>
    <t>There is e/e system with a single Virtual Nomination Point (VNP), while both entry &amp; exit capacity gives access to the same point (VNP)-although currently it is not VTP and balancing does not happen there</t>
  </si>
  <si>
    <t>At VNP title transfer occurs</t>
  </si>
  <si>
    <t>Punitive charges outside tolerance limits but of limited materiality</t>
  </si>
  <si>
    <t>Gas release program with progressive raisiong of ceiling</t>
  </si>
  <si>
    <t>No price reporting agency</t>
  </si>
  <si>
    <t>No daily transactions or market makers</t>
  </si>
  <si>
    <t>No brokers</t>
  </si>
  <si>
    <t>Not established (Regulatory Authority has recently awarded a study about the gas exchange establishment)</t>
  </si>
  <si>
    <t>No index benchmark</t>
  </si>
  <si>
    <t>New category - hub not yet fully established hence decision not to award 1</t>
  </si>
  <si>
    <t>Shipper workshops in English but not always consultation</t>
  </si>
  <si>
    <t>New category - but cost of clearing more expensive than TTF</t>
  </si>
  <si>
    <t>Used as 1 element among others</t>
  </si>
  <si>
    <t>Limited information and consultation in English</t>
  </si>
  <si>
    <t>Score downgraded due to change of scoring criteria</t>
  </si>
  <si>
    <t>All trading at MGP; but gas storage seems to have its own virtual point</t>
  </si>
  <si>
    <t>Now possible</t>
  </si>
  <si>
    <t>The back up/down volumes are tendered via the optional system. Every day traders can offer to sell and buy options with the TSO at every entry point. Progressing towards full market based balancing but not there yet</t>
  </si>
  <si>
    <t>No hub fee only a limited fixed fee for use of the platform</t>
  </si>
  <si>
    <t>Nobody uses the CEEGEX index</t>
  </si>
  <si>
    <t>Limited information and consultation in English but improving</t>
  </si>
  <si>
    <t>Hub score doesn't accurately reflect the significant deterioration in trading condtions in Poland over the year</t>
  </si>
  <si>
    <t xml:space="preserve">CREG consultations include an English translation most of the time and Fluxys consult and run stakeholder workshops in English  </t>
  </si>
  <si>
    <t>Improved but still not felt to be fully market based</t>
  </si>
  <si>
    <t>FGSZ is running the balancing rules transparently</t>
  </si>
  <si>
    <t>Yes licence is needed and if you trade at CEEGEX you will be balanced by TSO and financially settled by the KELER. If you trade at MGP (=Hungarian Virtual Point) you will be balanced by the TSO and financial settled by the TSO or the KELER.</t>
  </si>
  <si>
    <t>Liquidity likely to drop even further because of stoarge obligations</t>
  </si>
  <si>
    <r>
      <t>Not yet a single EE system but merger of South zones</t>
    </r>
    <r>
      <rPr>
        <sz val="10"/>
        <color rgb="FFFF0000"/>
        <rFont val="Arial"/>
        <family val="2"/>
      </rPr>
      <t xml:space="preserve"> implemented, although only superficially, </t>
    </r>
    <r>
      <rPr>
        <sz val="10"/>
        <rFont val="Arial"/>
        <family val="2"/>
      </rPr>
      <t>planned in 2018 + merger of North H and L-Cal zones beneficial</t>
    </r>
  </si>
  <si>
    <t xml:space="preserve">Heren, + </t>
  </si>
  <si>
    <t>tbd (EFET Gas Master used?) EFET master not widely used</t>
  </si>
  <si>
    <t>Annual tender of flex services (back-up-back-down)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</si>
</sst>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0_-;\-* #,##0.0_-;_-* &quot;-&quot;??_-;_-@_-"/>
  </numFmts>
  <fonts count="20" x14ac:knownFonts="1">
    <font>
      <sz val="11"/>
      <color theme="1"/>
      <name val="Calibri"/>
      <family val="2"/>
      <scheme val="minor"/>
    </font>
    <font>
      <b/>
      <sz val="10"/>
      <color rgb="FFFFFFFF"/>
      <name val="Arial"/>
      <family val="2"/>
    </font>
    <font>
      <sz val="10"/>
      <color rgb="FF000000"/>
      <name val="Arial"/>
      <family val="2"/>
    </font>
    <font>
      <sz val="10"/>
      <name val="Arial"/>
      <family val="2"/>
    </font>
    <font>
      <sz val="10"/>
      <color rgb="FFFF0000"/>
      <name val="Arial"/>
      <family val="2"/>
    </font>
    <font>
      <b/>
      <sz val="10"/>
      <name val="Arial"/>
      <family val="2"/>
    </font>
    <font>
      <sz val="11"/>
      <name val="Calibri"/>
      <family val="2"/>
      <scheme val="minor"/>
    </font>
    <font>
      <b/>
      <sz val="11"/>
      <color theme="1"/>
      <name val="Calibri"/>
      <family val="2"/>
      <scheme val="minor"/>
    </font>
    <font>
      <b/>
      <sz val="10"/>
      <color rgb="FF000000"/>
      <name val="Arial"/>
      <family val="2"/>
    </font>
    <font>
      <b/>
      <sz val="10"/>
      <color rgb="FFFF0000"/>
      <name val="Arial"/>
      <family val="2"/>
    </font>
    <font>
      <sz val="10"/>
      <color theme="1"/>
      <name val="Arial"/>
      <family val="2"/>
    </font>
    <font>
      <sz val="11.5"/>
      <name val="Calibri"/>
      <family val="2"/>
      <scheme val="minor"/>
    </font>
    <font>
      <u/>
      <sz val="11"/>
      <color theme="10"/>
      <name val="Calibri"/>
      <family val="2"/>
      <scheme val="minor"/>
    </font>
    <font>
      <sz val="10"/>
      <color rgb="FFFFFFFF"/>
      <name val="Arial"/>
      <family val="2"/>
    </font>
    <font>
      <sz val="10"/>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i/>
      <sz val="10"/>
      <name val="Arial"/>
      <family val="2"/>
    </font>
    <font>
      <u/>
      <sz val="10"/>
      <color theme="10"/>
      <name val="Arial"/>
      <family val="2"/>
    </font>
  </fonts>
  <fills count="8">
    <fill>
      <patternFill patternType="none"/>
    </fill>
    <fill>
      <patternFill patternType="gray125"/>
    </fill>
    <fill>
      <patternFill patternType="solid">
        <fgColor rgb="FFA0C0E0"/>
        <bgColor indexed="64"/>
      </patternFill>
    </fill>
    <fill>
      <patternFill patternType="solid">
        <fgColor rgb="FFDFE8F3"/>
        <bgColor indexed="64"/>
      </patternFill>
    </fill>
    <fill>
      <patternFill patternType="solid">
        <fgColor rgb="FFF0F4F9"/>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CCC0DA"/>
        <bgColor indexed="64"/>
      </patternFill>
    </fill>
  </fills>
  <borders count="8">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right style="medium">
        <color rgb="FFFFFFFF"/>
      </right>
      <top/>
      <bottom style="medium">
        <color rgb="FFFFFFFF"/>
      </bottom>
      <diagonal/>
    </border>
    <border>
      <left/>
      <right style="medium">
        <color rgb="FFFFFFFF"/>
      </right>
      <top style="medium">
        <color rgb="FFFFFFFF"/>
      </top>
      <bottom style="thick">
        <color rgb="FFFFFFFF"/>
      </bottom>
      <diagonal/>
    </border>
  </borders>
  <cellStyleXfs count="5">
    <xf numFmtId="0" fontId="0" fillId="0" borderId="0"/>
    <xf numFmtId="0" fontId="12" fillId="0" borderId="0" applyNumberFormat="0" applyFill="0" applyBorder="0" applyAlignment="0" applyProtection="0"/>
    <xf numFmtId="0" fontId="15" fillId="0" borderId="0"/>
    <xf numFmtId="0" fontId="15" fillId="0" borderId="0"/>
    <xf numFmtId="164" fontId="15" fillId="0" borderId="0" applyFont="0" applyFill="0" applyBorder="0" applyAlignment="0" applyProtection="0"/>
  </cellStyleXfs>
  <cellXfs count="165">
    <xf numFmtId="0" fontId="0" fillId="0" borderId="0" xfId="0"/>
    <xf numFmtId="0" fontId="2" fillId="3" borderId="2" xfId="0" applyFont="1" applyFill="1" applyBorder="1" applyAlignment="1">
      <alignment horizontal="left" vertical="center" wrapText="1" readingOrder="1"/>
    </xf>
    <xf numFmtId="0" fontId="1" fillId="2" borderId="4" xfId="0" applyFont="1" applyFill="1" applyBorder="1" applyAlignment="1">
      <alignment horizontal="left" vertical="center" wrapText="1" readingOrder="1"/>
    </xf>
    <xf numFmtId="0" fontId="2" fillId="5" borderId="2" xfId="0" applyFont="1" applyFill="1" applyBorder="1" applyAlignment="1">
      <alignment horizontal="left" vertical="center" wrapText="1" readingOrder="1"/>
    </xf>
    <xf numFmtId="0" fontId="2" fillId="5" borderId="3" xfId="0" applyFont="1" applyFill="1" applyBorder="1" applyAlignment="1">
      <alignment horizontal="left" vertical="center" wrapText="1" readingOrder="1"/>
    </xf>
    <xf numFmtId="0" fontId="3" fillId="5" borderId="1" xfId="0" applyFont="1" applyFill="1" applyBorder="1" applyAlignment="1">
      <alignment horizontal="left" vertical="center" wrapText="1" readingOrder="1"/>
    </xf>
    <xf numFmtId="0" fontId="3" fillId="3" borderId="3" xfId="0" applyFont="1" applyFill="1" applyBorder="1" applyAlignment="1">
      <alignment vertical="top" wrapText="1"/>
    </xf>
    <xf numFmtId="0" fontId="3" fillId="3" borderId="3" xfId="0" applyFont="1" applyFill="1" applyBorder="1" applyAlignment="1">
      <alignment horizontal="left" vertical="top" wrapText="1"/>
    </xf>
    <xf numFmtId="0" fontId="9" fillId="4" borderId="3" xfId="0" applyFont="1" applyFill="1" applyBorder="1" applyAlignment="1">
      <alignment horizontal="left" vertical="center" wrapText="1" readingOrder="1"/>
    </xf>
    <xf numFmtId="0" fontId="3" fillId="3" borderId="2" xfId="0" applyFont="1" applyFill="1" applyBorder="1" applyAlignment="1">
      <alignment vertical="top" wrapText="1"/>
    </xf>
    <xf numFmtId="0" fontId="5" fillId="4" borderId="3" xfId="0" applyFont="1" applyFill="1" applyBorder="1" applyAlignment="1">
      <alignment horizontal="left" vertical="center" wrapText="1" readingOrder="1"/>
    </xf>
    <xf numFmtId="0" fontId="3" fillId="3" borderId="2" xfId="0" applyFont="1" applyFill="1" applyBorder="1" applyAlignment="1">
      <alignment horizontal="center" vertical="top" wrapText="1"/>
    </xf>
    <xf numFmtId="0" fontId="3" fillId="3" borderId="2" xfId="0" applyFont="1" applyFill="1" applyBorder="1" applyAlignment="1">
      <alignment horizontal="left" vertical="top" wrapText="1"/>
    </xf>
    <xf numFmtId="0" fontId="2" fillId="4" borderId="3"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3" borderId="3" xfId="0" applyFont="1" applyFill="1" applyBorder="1" applyAlignment="1">
      <alignment vertical="center" wrapText="1"/>
    </xf>
    <xf numFmtId="0" fontId="3" fillId="4" borderId="3" xfId="0" applyFont="1" applyFill="1" applyBorder="1" applyAlignment="1">
      <alignment vertical="center" wrapText="1"/>
    </xf>
    <xf numFmtId="0" fontId="2" fillId="3" borderId="2" xfId="0" applyFont="1" applyFill="1" applyBorder="1" applyAlignment="1">
      <alignment horizontal="center" vertical="center" wrapText="1" readingOrder="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readingOrder="1"/>
    </xf>
    <xf numFmtId="0" fontId="9" fillId="3" borderId="2" xfId="0" applyFont="1" applyFill="1" applyBorder="1" applyAlignment="1">
      <alignment horizontal="center" vertical="center" wrapText="1"/>
    </xf>
    <xf numFmtId="0" fontId="4" fillId="4" borderId="4" xfId="0" applyFont="1" applyFill="1" applyBorder="1" applyAlignment="1">
      <alignment horizontal="left" vertical="center" wrapText="1" readingOrder="1"/>
    </xf>
    <xf numFmtId="0" fontId="1" fillId="2" borderId="1" xfId="0" applyFont="1" applyFill="1" applyBorder="1" applyAlignment="1">
      <alignment horizontal="center" vertical="center" wrapText="1" readingOrder="1"/>
    </xf>
    <xf numFmtId="0" fontId="2" fillId="4" borderId="4" xfId="0" applyFont="1" applyFill="1" applyBorder="1" applyAlignment="1">
      <alignment horizontal="center" vertical="center" wrapText="1" readingOrder="1"/>
    </xf>
    <xf numFmtId="0" fontId="2" fillId="3" borderId="4" xfId="0" applyFont="1" applyFill="1" applyBorder="1" applyAlignment="1">
      <alignment horizontal="center" vertical="center" wrapText="1" readingOrder="1"/>
    </xf>
    <xf numFmtId="0" fontId="10" fillId="4" borderId="6" xfId="0" applyFont="1" applyFill="1" applyBorder="1" applyAlignment="1">
      <alignment horizontal="center" vertical="center" wrapText="1"/>
    </xf>
    <xf numFmtId="0" fontId="2" fillId="4" borderId="6" xfId="0" applyFont="1" applyFill="1" applyBorder="1" applyAlignment="1">
      <alignment vertical="center" wrapText="1"/>
    </xf>
    <xf numFmtId="0" fontId="0" fillId="0" borderId="0" xfId="0"/>
    <xf numFmtId="0" fontId="2"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6" borderId="3" xfId="0" applyFont="1" applyFill="1" applyBorder="1" applyAlignment="1">
      <alignment horizontal="center" vertical="center" wrapText="1" readingOrder="1"/>
    </xf>
    <xf numFmtId="0" fontId="3" fillId="3"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5" borderId="2" xfId="0" applyFont="1" applyFill="1" applyBorder="1" applyAlignment="1">
      <alignment horizontal="left" vertical="center" wrapText="1" readingOrder="1"/>
    </xf>
    <xf numFmtId="0" fontId="4" fillId="5" borderId="3" xfId="0" applyFont="1" applyFill="1" applyBorder="1" applyAlignment="1">
      <alignment horizontal="left" vertical="center" wrapText="1" readingOrder="1"/>
    </xf>
    <xf numFmtId="0" fontId="4" fillId="3" borderId="4" xfId="0" applyFont="1" applyFill="1" applyBorder="1" applyAlignment="1">
      <alignment horizontal="left" vertical="center" wrapText="1" readingOrder="1"/>
    </xf>
    <xf numFmtId="0" fontId="4" fillId="5" borderId="5" xfId="0" applyFont="1" applyFill="1" applyBorder="1" applyAlignment="1">
      <alignment horizontal="left" vertical="center" wrapText="1" readingOrder="1"/>
    </xf>
    <xf numFmtId="0" fontId="2" fillId="4" borderId="5" xfId="0" applyFont="1" applyFill="1" applyBorder="1" applyAlignment="1">
      <alignment horizontal="center" vertical="center" wrapText="1" readingOrder="1"/>
    </xf>
    <xf numFmtId="0" fontId="2" fillId="4" borderId="3" xfId="0" applyFont="1" applyFill="1" applyBorder="1" applyAlignment="1">
      <alignment horizontal="left" vertical="center" wrapText="1" readingOrder="1"/>
    </xf>
    <xf numFmtId="0" fontId="2" fillId="3" borderId="3" xfId="0" applyFont="1" applyFill="1" applyBorder="1" applyAlignment="1">
      <alignment horizontal="left" vertical="center" wrapText="1" readingOrder="1"/>
    </xf>
    <xf numFmtId="0" fontId="2" fillId="4" borderId="4" xfId="0" applyFont="1" applyFill="1" applyBorder="1" applyAlignment="1">
      <alignment horizontal="left" vertical="center" wrapText="1" readingOrder="1"/>
    </xf>
    <xf numFmtId="0" fontId="2" fillId="3" borderId="4" xfId="0" applyFont="1" applyFill="1" applyBorder="1" applyAlignment="1">
      <alignment horizontal="left" vertical="center" wrapText="1" readingOrder="1"/>
    </xf>
    <xf numFmtId="0" fontId="3" fillId="4" borderId="3" xfId="0" applyFont="1" applyFill="1" applyBorder="1" applyAlignment="1">
      <alignment vertical="top" wrapText="1"/>
    </xf>
    <xf numFmtId="0" fontId="2" fillId="4" borderId="3" xfId="0" applyFont="1" applyFill="1" applyBorder="1" applyAlignment="1">
      <alignment horizontal="center" vertical="center" wrapText="1" readingOrder="1"/>
    </xf>
    <xf numFmtId="0" fontId="2" fillId="3" borderId="3" xfId="0" applyFont="1" applyFill="1" applyBorder="1" applyAlignment="1">
      <alignment horizontal="center" vertical="center" wrapText="1" readingOrder="1"/>
    </xf>
    <xf numFmtId="0" fontId="9" fillId="3" borderId="3" xfId="0" applyFont="1" applyFill="1" applyBorder="1" applyAlignment="1">
      <alignment horizontal="center" vertical="center" wrapText="1" readingOrder="1"/>
    </xf>
    <xf numFmtId="0" fontId="4" fillId="3" borderId="3" xfId="0" applyFont="1" applyFill="1" applyBorder="1" applyAlignment="1">
      <alignment horizontal="center" vertical="center" wrapText="1" readingOrder="1"/>
    </xf>
    <xf numFmtId="0" fontId="4" fillId="3" borderId="2" xfId="0" applyFont="1" applyFill="1" applyBorder="1" applyAlignment="1">
      <alignment horizontal="center" vertical="top" wrapText="1"/>
    </xf>
    <xf numFmtId="0" fontId="2" fillId="4" borderId="5" xfId="0" applyFont="1" applyFill="1" applyBorder="1" applyAlignment="1">
      <alignment horizontal="left" vertical="center" wrapText="1" readingOrder="1"/>
    </xf>
    <xf numFmtId="0" fontId="4" fillId="3" borderId="4"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1" fillId="2" borderId="4" xfId="0" applyFont="1" applyFill="1" applyBorder="1" applyAlignment="1">
      <alignment vertical="center" wrapText="1" readingOrder="1"/>
    </xf>
    <xf numFmtId="0" fontId="2" fillId="3" borderId="3" xfId="0" applyFont="1" applyFill="1" applyBorder="1" applyAlignment="1">
      <alignment vertical="center" wrapText="1" readingOrder="1"/>
    </xf>
    <xf numFmtId="0" fontId="2" fillId="4" borderId="4" xfId="0" applyFont="1" applyFill="1" applyBorder="1" applyAlignment="1">
      <alignment vertical="center" wrapText="1" readingOrder="1"/>
    </xf>
    <xf numFmtId="0" fontId="2" fillId="3" borderId="4" xfId="0" applyFont="1" applyFill="1" applyBorder="1" applyAlignment="1">
      <alignment vertical="center" wrapText="1" readingOrder="1"/>
    </xf>
    <xf numFmtId="0" fontId="2" fillId="5" borderId="5" xfId="0" applyFont="1" applyFill="1" applyBorder="1" applyAlignment="1">
      <alignment horizontal="left" vertical="center" wrapText="1" readingOrder="1"/>
    </xf>
    <xf numFmtId="0" fontId="4" fillId="4" borderId="5" xfId="0" applyFont="1" applyFill="1" applyBorder="1" applyAlignment="1">
      <alignment horizontal="center" vertical="center" wrapText="1" readingOrder="1"/>
    </xf>
    <xf numFmtId="0" fontId="4" fillId="3" borderId="3" xfId="0" applyFont="1" applyFill="1" applyBorder="1" applyAlignment="1">
      <alignment horizontal="center" vertical="center" wrapText="1"/>
    </xf>
    <xf numFmtId="0" fontId="3" fillId="4" borderId="3" xfId="0" applyFont="1" applyFill="1" applyBorder="1" applyAlignment="1">
      <alignment horizontal="left" vertical="center" wrapText="1" readingOrder="1"/>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wrapText="1" readingOrder="1"/>
    </xf>
    <xf numFmtId="0" fontId="9" fillId="4" borderId="3" xfId="0" applyFont="1" applyFill="1" applyBorder="1" applyAlignment="1">
      <alignment horizontal="center" vertical="center" wrapText="1" readingOrder="1"/>
    </xf>
    <xf numFmtId="0" fontId="4" fillId="4" borderId="3" xfId="0" applyFont="1" applyFill="1" applyBorder="1" applyAlignment="1">
      <alignment horizontal="center" vertical="center" wrapText="1" readingOrder="1"/>
    </xf>
    <xf numFmtId="0" fontId="10" fillId="3" borderId="6" xfId="0" applyFont="1" applyFill="1" applyBorder="1" applyAlignment="1">
      <alignment horizontal="center" vertical="center" wrapText="1"/>
    </xf>
    <xf numFmtId="0" fontId="4" fillId="4" borderId="4" xfId="0" applyFont="1" applyFill="1" applyBorder="1" applyAlignment="1">
      <alignment horizontal="center" vertical="center" wrapText="1" readingOrder="1"/>
    </xf>
    <xf numFmtId="0" fontId="4" fillId="3" borderId="3" xfId="0" applyFont="1" applyFill="1" applyBorder="1" applyAlignment="1">
      <alignment horizontal="left" vertical="center" wrapText="1" readingOrder="1"/>
    </xf>
    <xf numFmtId="0" fontId="3" fillId="3" borderId="2" xfId="0" applyFont="1" applyFill="1" applyBorder="1" applyAlignment="1">
      <alignment horizontal="center" vertical="center" wrapText="1" readingOrder="1"/>
    </xf>
    <xf numFmtId="0" fontId="5" fillId="2" borderId="1" xfId="0" applyFont="1" applyFill="1" applyBorder="1" applyAlignment="1">
      <alignment horizontal="left" vertical="center" wrapText="1" readingOrder="1"/>
    </xf>
    <xf numFmtId="0" fontId="3" fillId="4" borderId="5" xfId="0" applyFont="1" applyFill="1" applyBorder="1" applyAlignment="1">
      <alignment horizontal="center" vertical="center" wrapText="1" readingOrder="1"/>
    </xf>
    <xf numFmtId="0" fontId="3" fillId="3" borderId="2" xfId="0" applyFont="1" applyFill="1" applyBorder="1" applyAlignment="1">
      <alignment horizontal="left" vertical="center" wrapText="1" readingOrder="1"/>
    </xf>
    <xf numFmtId="0" fontId="3" fillId="2" borderId="1" xfId="0" applyFont="1" applyFill="1" applyBorder="1" applyAlignment="1">
      <alignment horizontal="left" vertical="center" wrapText="1" readingOrder="1"/>
    </xf>
    <xf numFmtId="0" fontId="13" fillId="2" borderId="7" xfId="0" applyFont="1" applyFill="1" applyBorder="1" applyAlignment="1">
      <alignment horizontal="center" vertical="center" wrapText="1"/>
    </xf>
    <xf numFmtId="0" fontId="1" fillId="2" borderId="1" xfId="0" applyFont="1" applyFill="1" applyBorder="1" applyAlignment="1">
      <alignment horizontal="left" vertical="center" wrapText="1" readingOrder="1"/>
    </xf>
    <xf numFmtId="0" fontId="2" fillId="3" borderId="3" xfId="0" applyFont="1" applyFill="1" applyBorder="1" applyAlignment="1">
      <alignment horizontal="center" vertical="center" wrapText="1"/>
    </xf>
    <xf numFmtId="0" fontId="8" fillId="6" borderId="3" xfId="0" applyFont="1" applyFill="1" applyBorder="1" applyAlignment="1">
      <alignment horizontal="center" vertical="center" wrapText="1" readingOrder="1"/>
    </xf>
    <xf numFmtId="0" fontId="3" fillId="3" borderId="3" xfId="0" applyFont="1" applyFill="1" applyBorder="1" applyAlignment="1">
      <alignment horizontal="left" vertical="center" wrapText="1" readingOrder="1"/>
    </xf>
    <xf numFmtId="0" fontId="3" fillId="4" borderId="4" xfId="0" applyFont="1" applyFill="1" applyBorder="1" applyAlignment="1">
      <alignment horizontal="left" vertical="center" wrapText="1" readingOrder="1"/>
    </xf>
    <xf numFmtId="0" fontId="3" fillId="3" borderId="4" xfId="0" applyFont="1" applyFill="1" applyBorder="1" applyAlignment="1">
      <alignment horizontal="left" vertical="center" wrapText="1" readingOrder="1"/>
    </xf>
    <xf numFmtId="0" fontId="4" fillId="4" borderId="3" xfId="0" applyFont="1" applyFill="1" applyBorder="1" applyAlignment="1">
      <alignment horizontal="left" vertical="center" wrapText="1" readingOrder="1"/>
    </xf>
    <xf numFmtId="0" fontId="1" fillId="2" borderId="4" xfId="2" applyFont="1" applyFill="1" applyBorder="1" applyAlignment="1">
      <alignment horizontal="left" vertical="center" wrapText="1" readingOrder="1"/>
    </xf>
    <xf numFmtId="0" fontId="2" fillId="3" borderId="3" xfId="2" applyFont="1" applyFill="1" applyBorder="1" applyAlignment="1">
      <alignment horizontal="center" vertical="center" wrapText="1" readingOrder="1"/>
    </xf>
    <xf numFmtId="0" fontId="2" fillId="3" borderId="3" xfId="2" applyFont="1" applyFill="1" applyBorder="1" applyAlignment="1">
      <alignment vertical="center" wrapText="1" readingOrder="1"/>
    </xf>
    <xf numFmtId="0" fontId="2" fillId="4" borderId="4" xfId="2" applyFont="1" applyFill="1" applyBorder="1" applyAlignment="1">
      <alignment horizontal="center" vertical="center" wrapText="1" readingOrder="1"/>
    </xf>
    <xf numFmtId="0" fontId="2" fillId="4" borderId="4" xfId="2" applyFont="1" applyFill="1" applyBorder="1" applyAlignment="1">
      <alignment vertical="center" wrapText="1" readingOrder="1"/>
    </xf>
    <xf numFmtId="0" fontId="4" fillId="4" borderId="4" xfId="2" applyFont="1" applyFill="1" applyBorder="1" applyAlignment="1">
      <alignment horizontal="center" vertical="center" wrapText="1" readingOrder="1"/>
    </xf>
    <xf numFmtId="0" fontId="2" fillId="3" borderId="4" xfId="2" applyFont="1" applyFill="1" applyBorder="1" applyAlignment="1">
      <alignment horizontal="center" vertical="center" wrapText="1" readingOrder="1"/>
    </xf>
    <xf numFmtId="0" fontId="2" fillId="3" borderId="4" xfId="2" applyFont="1" applyFill="1" applyBorder="1" applyAlignment="1">
      <alignment vertical="center" wrapText="1" readingOrder="1"/>
    </xf>
    <xf numFmtId="0" fontId="4" fillId="3" borderId="3" xfId="2" applyFont="1" applyFill="1" applyBorder="1" applyAlignment="1">
      <alignment horizontal="center" vertical="center" wrapText="1" readingOrder="1"/>
    </xf>
    <xf numFmtId="0" fontId="3" fillId="5" borderId="1" xfId="0" applyFont="1" applyFill="1" applyBorder="1" applyAlignment="1">
      <alignment horizontal="center" vertical="center" wrapText="1" readingOrder="1"/>
    </xf>
    <xf numFmtId="0" fontId="3" fillId="5" borderId="2" xfId="0" applyFont="1" applyFill="1" applyBorder="1" applyAlignment="1">
      <alignment horizontal="center" vertical="center" wrapText="1" readingOrder="1"/>
    </xf>
    <xf numFmtId="0" fontId="4" fillId="5" borderId="3" xfId="0" applyFont="1" applyFill="1" applyBorder="1" applyAlignment="1">
      <alignment horizontal="center" vertical="center" wrapText="1" readingOrder="1"/>
    </xf>
    <xf numFmtId="0" fontId="2" fillId="5" borderId="3" xfId="0" applyFont="1" applyFill="1" applyBorder="1" applyAlignment="1">
      <alignment horizontal="center" vertical="center" wrapText="1" readingOrder="1"/>
    </xf>
    <xf numFmtId="0" fontId="4" fillId="5" borderId="3" xfId="0" applyFont="1" applyFill="1" applyBorder="1" applyAlignment="1">
      <alignment horizontal="center" vertical="top" wrapText="1"/>
    </xf>
    <xf numFmtId="0" fontId="1" fillId="2" borderId="1" xfId="2" applyFont="1" applyFill="1" applyBorder="1" applyAlignment="1">
      <alignment horizontal="left" vertical="center" wrapText="1" readingOrder="1"/>
    </xf>
    <xf numFmtId="0" fontId="2" fillId="3" borderId="2" xfId="2" applyFont="1" applyFill="1" applyBorder="1" applyAlignment="1">
      <alignment horizontal="left" vertical="center" wrapText="1" readingOrder="1"/>
    </xf>
    <xf numFmtId="0" fontId="3" fillId="3" borderId="3" xfId="2" applyFont="1" applyFill="1" applyBorder="1" applyAlignment="1">
      <alignment horizontal="center" vertical="center" wrapText="1"/>
    </xf>
    <xf numFmtId="0" fontId="2" fillId="4" borderId="3" xfId="2" applyFont="1" applyFill="1" applyBorder="1" applyAlignment="1">
      <alignment horizontal="left" vertical="center" wrapText="1" readingOrder="1"/>
    </xf>
    <xf numFmtId="0" fontId="2" fillId="4" borderId="3" xfId="2" applyFont="1" applyFill="1" applyBorder="1" applyAlignment="1">
      <alignment horizontal="center" vertical="center" wrapText="1"/>
    </xf>
    <xf numFmtId="0" fontId="2" fillId="3" borderId="3" xfId="2" applyFont="1" applyFill="1" applyBorder="1" applyAlignment="1">
      <alignment horizontal="left" vertical="center" wrapText="1" readingOrder="1"/>
    </xf>
    <xf numFmtId="0" fontId="3" fillId="4" borderId="3"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3" fillId="3" borderId="2" xfId="0" applyFont="1" applyFill="1" applyBorder="1" applyAlignment="1">
      <alignment vertical="top" wrapText="1" readingOrder="1"/>
    </xf>
    <xf numFmtId="0" fontId="0" fillId="0" borderId="0" xfId="0" applyAlignment="1">
      <alignment wrapText="1" readingOrder="1"/>
    </xf>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3" fillId="3" borderId="2" xfId="0" applyFont="1" applyFill="1" applyBorder="1" applyAlignment="1">
      <alignment vertical="center" wrapText="1"/>
    </xf>
    <xf numFmtId="0" fontId="4" fillId="5" borderId="3" xfId="0" applyFont="1" applyFill="1" applyBorder="1" applyAlignment="1">
      <alignment horizontal="center" vertical="center" wrapText="1"/>
    </xf>
    <xf numFmtId="0" fontId="7" fillId="0" borderId="0" xfId="0" applyFont="1" applyAlignment="1">
      <alignment wrapText="1"/>
    </xf>
    <xf numFmtId="0" fontId="0" fillId="0" borderId="0" xfId="0" applyAlignment="1">
      <alignment horizontal="center" wrapText="1" readingOrder="1"/>
    </xf>
    <xf numFmtId="0" fontId="11" fillId="0" borderId="0" xfId="0" applyFont="1" applyAlignment="1">
      <alignment wrapText="1"/>
    </xf>
    <xf numFmtId="0" fontId="14" fillId="0" borderId="0" xfId="0" applyFont="1" applyAlignment="1">
      <alignment wrapText="1"/>
    </xf>
    <xf numFmtId="0" fontId="6" fillId="0" borderId="0" xfId="0" applyFont="1" applyAlignment="1">
      <alignment wrapText="1"/>
    </xf>
    <xf numFmtId="0" fontId="0" fillId="0" borderId="0" xfId="0" applyAlignment="1">
      <alignment horizontal="center" vertical="center" wrapText="1"/>
    </xf>
    <xf numFmtId="0" fontId="15" fillId="0" borderId="0" xfId="2" applyAlignment="1">
      <alignment wrapText="1"/>
    </xf>
    <xf numFmtId="0" fontId="16" fillId="0" borderId="0" xfId="0" applyFont="1" applyAlignment="1">
      <alignment wrapText="1"/>
    </xf>
    <xf numFmtId="0" fontId="8" fillId="6" borderId="3" xfId="0" applyFont="1" applyFill="1" applyBorder="1" applyAlignment="1">
      <alignment horizontal="center" vertical="center" wrapText="1"/>
    </xf>
    <xf numFmtId="0" fontId="0" fillId="0" borderId="0" xfId="0" applyAlignment="1">
      <alignment vertical="center"/>
    </xf>
    <xf numFmtId="0" fontId="3" fillId="4" borderId="3" xfId="0" applyFont="1" applyFill="1" applyBorder="1" applyAlignment="1">
      <alignment horizontal="center" vertical="center" wrapText="1" readingOrder="1"/>
    </xf>
    <xf numFmtId="0" fontId="3" fillId="3" borderId="3" xfId="2" applyFont="1" applyFill="1" applyBorder="1" applyAlignment="1">
      <alignment horizontal="center" vertical="center" wrapText="1" readingOrder="1"/>
    </xf>
    <xf numFmtId="0" fontId="3" fillId="4" borderId="4" xfId="2" applyFont="1" applyFill="1" applyBorder="1" applyAlignment="1">
      <alignment horizontal="center" vertical="center" wrapText="1" readingOrder="1"/>
    </xf>
    <xf numFmtId="0" fontId="3" fillId="3" borderId="4" xfId="2" applyFont="1" applyFill="1" applyBorder="1" applyAlignment="1">
      <alignment horizontal="center" vertical="center" wrapText="1" readingOrder="1"/>
    </xf>
    <xf numFmtId="165" fontId="3" fillId="3" borderId="6" xfId="4" applyNumberFormat="1" applyFont="1" applyFill="1" applyBorder="1" applyAlignment="1">
      <alignment horizontal="center" vertical="center" wrapText="1"/>
    </xf>
    <xf numFmtId="165" fontId="3" fillId="4" borderId="6" xfId="4" applyNumberFormat="1" applyFont="1" applyFill="1" applyBorder="1" applyAlignment="1">
      <alignment horizontal="center" vertical="center" wrapText="1"/>
    </xf>
    <xf numFmtId="0" fontId="3" fillId="3" borderId="3" xfId="2" applyFont="1" applyFill="1" applyBorder="1" applyAlignment="1">
      <alignment vertical="center" wrapText="1" readingOrder="1"/>
    </xf>
    <xf numFmtId="0" fontId="3" fillId="4" borderId="4" xfId="2" applyFont="1" applyFill="1" applyBorder="1" applyAlignment="1">
      <alignment vertical="center" wrapText="1" readingOrder="1"/>
    </xf>
    <xf numFmtId="0" fontId="3" fillId="3" borderId="4" xfId="2" applyFont="1" applyFill="1" applyBorder="1" applyAlignment="1">
      <alignment vertical="center" wrapText="1" readingOrder="1"/>
    </xf>
    <xf numFmtId="0" fontId="5" fillId="6" borderId="0" xfId="0" applyFont="1" applyFill="1"/>
    <xf numFmtId="0" fontId="3" fillId="5" borderId="3" xfId="0" applyFont="1" applyFill="1" applyBorder="1" applyAlignment="1">
      <alignment vertical="top" wrapText="1"/>
    </xf>
    <xf numFmtId="0" fontId="17" fillId="6" borderId="0" xfId="0" applyFont="1" applyFill="1"/>
    <xf numFmtId="0" fontId="17" fillId="6" borderId="0" xfId="0" applyFont="1" applyFill="1" applyAlignment="1">
      <alignment horizontal="center"/>
    </xf>
    <xf numFmtId="0" fontId="5" fillId="6" borderId="0" xfId="0" applyFont="1" applyFill="1" applyAlignment="1">
      <alignment vertical="center"/>
    </xf>
    <xf numFmtId="0" fontId="17" fillId="6" borderId="0" xfId="0" applyFont="1" applyFill="1" applyAlignment="1">
      <alignment vertical="center"/>
    </xf>
    <xf numFmtId="0" fontId="17" fillId="6" borderId="0" xfId="0" applyFont="1" applyFill="1" applyAlignment="1">
      <alignment horizontal="center" vertical="center"/>
    </xf>
    <xf numFmtId="0" fontId="5" fillId="6" borderId="0" xfId="0" applyFont="1" applyFill="1" applyAlignment="1">
      <alignment vertical="center" wrapText="1"/>
    </xf>
    <xf numFmtId="0" fontId="3" fillId="5" borderId="3" xfId="0" applyFont="1" applyFill="1" applyBorder="1" applyAlignment="1">
      <alignment vertical="center" wrapText="1"/>
    </xf>
    <xf numFmtId="0" fontId="17" fillId="6" borderId="0" xfId="0" applyFont="1" applyFill="1" applyAlignment="1">
      <alignment vertical="center" wrapText="1"/>
    </xf>
    <xf numFmtId="0" fontId="5" fillId="6" borderId="0" xfId="0" applyFont="1" applyFill="1" applyAlignment="1">
      <alignment wrapText="1"/>
    </xf>
    <xf numFmtId="0" fontId="17" fillId="6" borderId="0" xfId="0" applyFont="1" applyFill="1" applyAlignment="1">
      <alignment wrapText="1"/>
    </xf>
    <xf numFmtId="0" fontId="17" fillId="6" borderId="0" xfId="0" applyFont="1" applyFill="1" applyAlignment="1">
      <alignment horizontal="center" wrapText="1"/>
    </xf>
    <xf numFmtId="0" fontId="8" fillId="7" borderId="0" xfId="0" applyFont="1" applyFill="1" applyAlignment="1">
      <alignment horizontal="center" vertical="center" wrapText="1"/>
    </xf>
    <xf numFmtId="0" fontId="3" fillId="3" borderId="6" xfId="0" applyFont="1" applyFill="1" applyBorder="1" applyAlignment="1">
      <alignment vertical="center" wrapText="1"/>
    </xf>
    <xf numFmtId="0" fontId="3" fillId="4" borderId="6" xfId="0" applyFont="1" applyFill="1" applyBorder="1" applyAlignment="1">
      <alignment vertical="center" wrapText="1"/>
    </xf>
    <xf numFmtId="0" fontId="4" fillId="4" borderId="6" xfId="0" applyFont="1" applyFill="1" applyBorder="1" applyAlignment="1">
      <alignment horizontal="center" vertical="center" wrapText="1"/>
    </xf>
    <xf numFmtId="0" fontId="4" fillId="4" borderId="6" xfId="0" applyFont="1" applyFill="1" applyBorder="1" applyAlignment="1">
      <alignment vertical="center" wrapText="1"/>
    </xf>
    <xf numFmtId="0" fontId="5" fillId="6" borderId="0" xfId="0" applyFont="1" applyFill="1" applyAlignment="1">
      <alignment horizontal="center" wrapText="1"/>
    </xf>
    <xf numFmtId="0" fontId="9" fillId="6" borderId="0" xfId="0" applyFont="1" applyFill="1" applyAlignment="1">
      <alignment horizontal="center" wrapText="1"/>
    </xf>
    <xf numFmtId="0" fontId="10" fillId="6" borderId="0" xfId="0" applyFont="1" applyFill="1" applyAlignment="1">
      <alignment wrapText="1"/>
    </xf>
    <xf numFmtId="0" fontId="3" fillId="6" borderId="0" xfId="0" applyFont="1" applyFill="1" applyAlignment="1">
      <alignment wrapText="1"/>
    </xf>
    <xf numFmtId="0" fontId="10" fillId="0" borderId="0" xfId="0" applyFont="1" applyAlignment="1">
      <alignment wrapText="1"/>
    </xf>
    <xf numFmtId="0" fontId="18" fillId="3" borderId="2" xfId="0" applyFont="1" applyFill="1" applyBorder="1" applyAlignment="1">
      <alignment horizontal="left" vertical="center" wrapText="1" readingOrder="1"/>
    </xf>
    <xf numFmtId="0" fontId="19" fillId="4" borderId="4" xfId="1" applyFont="1" applyFill="1" applyBorder="1" applyAlignment="1">
      <alignment horizontal="left" vertical="center" wrapText="1" readingOrder="1"/>
    </xf>
    <xf numFmtId="0" fontId="3" fillId="3" borderId="3" xfId="0" applyFont="1" applyFill="1" applyBorder="1" applyAlignment="1">
      <alignment horizontal="center" vertical="top" wrapText="1"/>
    </xf>
    <xf numFmtId="0" fontId="17" fillId="6" borderId="0" xfId="0" applyFont="1" applyFill="1" applyAlignment="1">
      <alignment horizontal="center" vertical="center" wrapText="1"/>
    </xf>
    <xf numFmtId="0" fontId="17" fillId="6" borderId="0" xfId="2" applyFont="1" applyFill="1" applyAlignment="1">
      <alignment wrapText="1"/>
    </xf>
    <xf numFmtId="0" fontId="17" fillId="6" borderId="0" xfId="2" applyFont="1" applyFill="1" applyAlignment="1">
      <alignment horizontal="center" wrapText="1"/>
    </xf>
    <xf numFmtId="0" fontId="10" fillId="0" borderId="0" xfId="0" applyFont="1"/>
  </cellXfs>
  <cellStyles count="5">
    <cellStyle name="Comma" xfId="4" builtinId="3"/>
    <cellStyle name="Hyperlink" xfId="1" builtinId="8"/>
    <cellStyle name="Normal" xfId="0" builtinId="0"/>
    <cellStyle name="Normal 2" xfId="2" xr:uid="{00000000-0005-0000-0000-000003000000}"/>
    <cellStyle name="Normál 2" xfId="3" xr:uid="{00000000-0005-0000-0000-000004000000}"/>
  </cellStyles>
  <dxfs count="1">
    <dxf>
      <font>
        <color rgb="FFFF0000"/>
      </font>
    </dxf>
  </dxfs>
  <tableStyles count="0" defaultTableStyle="TableStyleMedium2" defaultPivotStyle="PivotStyleLight16"/>
  <colors>
    <mruColors>
      <color rgb="FF00E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347131627136906E-2"/>
          <c:y val="4.5231806872468999E-2"/>
          <c:w val="0.94252748580995949"/>
          <c:h val="0.8984433111659097"/>
        </c:manualLayout>
      </c:layout>
      <c:barChart>
        <c:barDir val="col"/>
        <c:grouping val="clustered"/>
        <c:varyColors val="0"/>
        <c:ser>
          <c:idx val="1"/>
          <c:order val="0"/>
          <c:tx>
            <c:strRef>
              <c:f>Graphic!$B$1</c:f>
              <c:strCache>
                <c:ptCount val="1"/>
                <c:pt idx="0">
                  <c:v>2014</c:v>
                </c:pt>
              </c:strCache>
            </c:strRef>
          </c:tx>
          <c:invertIfNegative val="0"/>
          <c:cat>
            <c:strRef>
              <c:extLst>
                <c:ext xmlns:c15="http://schemas.microsoft.com/office/drawing/2012/chart" uri="{02D57815-91ED-43cb-92C2-25804820EDAC}">
                  <c15:fullRef>
                    <c15:sqref>Graphic!$A$2:$A$22</c15:sqref>
                  </c15:fullRef>
                </c:ext>
              </c:extLst>
              <c:f>(Graphic!$A$2:$A$6,Graphic!$A$10:$A$12)</c:f>
              <c:strCache>
                <c:ptCount val="8"/>
                <c:pt idx="0">
                  <c:v>NBP</c:v>
                </c:pt>
                <c:pt idx="1">
                  <c:v>TTF</c:v>
                </c:pt>
                <c:pt idx="2">
                  <c:v>NCG</c:v>
                </c:pt>
                <c:pt idx="3">
                  <c:v>GASPOOL</c:v>
                </c:pt>
                <c:pt idx="4">
                  <c:v>France</c:v>
                </c:pt>
                <c:pt idx="5">
                  <c:v>GTF</c:v>
                </c:pt>
                <c:pt idx="6">
                  <c:v>VTP</c:v>
                </c:pt>
                <c:pt idx="7">
                  <c:v>PVB</c:v>
                </c:pt>
              </c:strCache>
            </c:strRef>
          </c:cat>
          <c:val>
            <c:numRef>
              <c:extLst>
                <c:ext xmlns:c15="http://schemas.microsoft.com/office/drawing/2012/chart" uri="{02D57815-91ED-43cb-92C2-25804820EDAC}">
                  <c15:fullRef>
                    <c15:sqref>Graphic!$B$2:$B$22</c15:sqref>
                  </c15:fullRef>
                </c:ext>
              </c:extLst>
              <c:f>(Graphic!$B$2:$B$6,Graphic!$B$10:$B$12)</c:f>
              <c:numCache>
                <c:formatCode>General</c:formatCode>
                <c:ptCount val="8"/>
                <c:pt idx="0">
                  <c:v>20</c:v>
                </c:pt>
                <c:pt idx="1">
                  <c:v>19</c:v>
                </c:pt>
                <c:pt idx="2">
                  <c:v>15.5</c:v>
                </c:pt>
                <c:pt idx="3">
                  <c:v>16</c:v>
                </c:pt>
                <c:pt idx="4">
                  <c:v>16</c:v>
                </c:pt>
                <c:pt idx="5">
                  <c:v>9</c:v>
                </c:pt>
                <c:pt idx="6">
                  <c:v>13</c:v>
                </c:pt>
                <c:pt idx="7">
                  <c:v>7</c:v>
                </c:pt>
              </c:numCache>
            </c:numRef>
          </c:val>
          <c:extLst>
            <c:ext xmlns:c16="http://schemas.microsoft.com/office/drawing/2014/chart" uri="{C3380CC4-5D6E-409C-BE32-E72D297353CC}">
              <c16:uniqueId val="{00000000-0227-445C-A0C2-2B64DD5F5893}"/>
            </c:ext>
          </c:extLst>
        </c:ser>
        <c:ser>
          <c:idx val="0"/>
          <c:order val="1"/>
          <c:tx>
            <c:strRef>
              <c:f>Graphic!$C$1</c:f>
              <c:strCache>
                <c:ptCount val="1"/>
                <c:pt idx="0">
                  <c:v>2015</c:v>
                </c:pt>
              </c:strCache>
            </c:strRef>
          </c:tx>
          <c:invertIfNegative val="0"/>
          <c:dPt>
            <c:idx val="6"/>
            <c:invertIfNegative val="0"/>
            <c:bubble3D val="0"/>
            <c:spPr>
              <a:solidFill>
                <a:schemeClr val="accent2">
                  <a:lumMod val="60000"/>
                  <a:lumOff val="40000"/>
                </a:schemeClr>
              </a:solidFill>
            </c:spPr>
            <c:extLst>
              <c:ext xmlns:c16="http://schemas.microsoft.com/office/drawing/2014/chart" uri="{C3380CC4-5D6E-409C-BE32-E72D297353CC}">
                <c16:uniqueId val="{00000004-0227-445C-A0C2-2B64DD5F5893}"/>
              </c:ext>
            </c:extLst>
          </c:dPt>
          <c:dPt>
            <c:idx val="7"/>
            <c:invertIfNegative val="0"/>
            <c:bubble3D val="0"/>
            <c:spPr>
              <a:solidFill>
                <a:schemeClr val="accent2">
                  <a:lumMod val="60000"/>
                  <a:lumOff val="40000"/>
                </a:schemeClr>
              </a:solidFill>
            </c:spPr>
            <c:extLst>
              <c:ext xmlns:c16="http://schemas.microsoft.com/office/drawing/2014/chart" uri="{C3380CC4-5D6E-409C-BE32-E72D297353CC}">
                <c16:uniqueId val="{00000006-0227-445C-A0C2-2B64DD5F5893}"/>
              </c:ext>
            </c:extLst>
          </c:dPt>
          <c:cat>
            <c:strRef>
              <c:extLst>
                <c:ext xmlns:c15="http://schemas.microsoft.com/office/drawing/2012/chart" uri="{02D57815-91ED-43cb-92C2-25804820EDAC}">
                  <c15:fullRef>
                    <c15:sqref>Graphic!$A$2:$A$22</c15:sqref>
                  </c15:fullRef>
                </c:ext>
              </c:extLst>
              <c:f>(Graphic!$A$2:$A$6,Graphic!$A$10:$A$12)</c:f>
              <c:strCache>
                <c:ptCount val="8"/>
                <c:pt idx="0">
                  <c:v>NBP</c:v>
                </c:pt>
                <c:pt idx="1">
                  <c:v>TTF</c:v>
                </c:pt>
                <c:pt idx="2">
                  <c:v>NCG</c:v>
                </c:pt>
                <c:pt idx="3">
                  <c:v>GASPOOL</c:v>
                </c:pt>
                <c:pt idx="4">
                  <c:v>France</c:v>
                </c:pt>
                <c:pt idx="5">
                  <c:v>GTF</c:v>
                </c:pt>
                <c:pt idx="6">
                  <c:v>VTP</c:v>
                </c:pt>
                <c:pt idx="7">
                  <c:v>PVB</c:v>
                </c:pt>
              </c:strCache>
            </c:strRef>
          </c:cat>
          <c:val>
            <c:numRef>
              <c:extLst>
                <c:ext xmlns:c15="http://schemas.microsoft.com/office/drawing/2012/chart" uri="{02D57815-91ED-43cb-92C2-25804820EDAC}">
                  <c15:fullRef>
                    <c15:sqref>Graphic!$C$2:$C$22</c15:sqref>
                  </c15:fullRef>
                </c:ext>
              </c:extLst>
              <c:f>(Graphic!$C$2:$C$6,Graphic!$C$10:$C$12)</c:f>
              <c:numCache>
                <c:formatCode>General</c:formatCode>
                <c:ptCount val="8"/>
                <c:pt idx="0">
                  <c:v>20</c:v>
                </c:pt>
                <c:pt idx="1">
                  <c:v>19.5</c:v>
                </c:pt>
                <c:pt idx="2">
                  <c:v>19</c:v>
                </c:pt>
                <c:pt idx="3">
                  <c:v>19</c:v>
                </c:pt>
                <c:pt idx="4">
                  <c:v>16.5</c:v>
                </c:pt>
                <c:pt idx="5">
                  <c:v>11</c:v>
                </c:pt>
                <c:pt idx="6">
                  <c:v>13</c:v>
                </c:pt>
                <c:pt idx="7">
                  <c:v>7</c:v>
                </c:pt>
              </c:numCache>
            </c:numRef>
          </c:val>
          <c:extLst>
            <c:ext xmlns:c15="http://schemas.microsoft.com/office/drawing/2012/chart" uri="{02D57815-91ED-43cb-92C2-25804820EDAC}">
              <c15:categoryFilterExceptions>
                <c15:categoryFilterException>
                  <c15:sqref>Graphic!$C$9</c15:sqref>
                  <c15:spPr xmlns:c15="http://schemas.microsoft.com/office/drawing/2012/chart">
                    <a:solidFill>
                      <a:schemeClr val="accent2">
                        <a:lumMod val="60000"/>
                        <a:lumOff val="40000"/>
                      </a:schemeClr>
                    </a:solidFill>
                  </c15:spPr>
                  <c15:invertIfNegative val="0"/>
                  <c15:bubble3D val="0"/>
                </c15:categoryFilterException>
                <c15:categoryFilterException>
                  <c15:sqref>Graphic!$C$14</c15:sqref>
                  <c15:spPr xmlns:c15="http://schemas.microsoft.com/office/drawing/2012/chart">
                    <a:solidFill>
                      <a:schemeClr val="accent2">
                        <a:lumMod val="60000"/>
                        <a:lumOff val="40000"/>
                      </a:schemeClr>
                    </a:solidFill>
                  </c15:spPr>
                  <c15:invertIfNegative val="0"/>
                  <c15:bubble3D val="0"/>
                </c15:categoryFilterException>
                <c15:categoryFilterException>
                  <c15:sqref>Graphic!$C$15</c15:sqref>
                  <c15:spPr xmlns:c15="http://schemas.microsoft.com/office/drawing/2012/chart">
                    <a:solidFill>
                      <a:schemeClr val="accent2">
                        <a:lumMod val="60000"/>
                        <a:lumOff val="40000"/>
                      </a:schemeClr>
                    </a:solidFill>
                  </c15:spPr>
                  <c15:invertIfNegative val="0"/>
                  <c15:bubble3D val="0"/>
                </c15:categoryFilterException>
                <c15:categoryFilterException>
                  <c15:sqref>Graphic!$C$16</c15:sqref>
                  <c15:spPr xmlns:c15="http://schemas.microsoft.com/office/drawing/2012/chart">
                    <a:solidFill>
                      <a:schemeClr val="accent2">
                        <a:lumMod val="60000"/>
                        <a:lumOff val="40000"/>
                      </a:schemeClr>
                    </a:solidFill>
                  </c15:spPr>
                  <c15:invertIfNegative val="0"/>
                  <c15:bubble3D val="0"/>
                </c15:categoryFilterException>
                <c15:categoryFilterException>
                  <c15:sqref>Graphic!$C$18</c15:sqref>
                  <c15:spPr xmlns:c15="http://schemas.microsoft.com/office/drawing/2012/chart">
                    <a:solidFill>
                      <a:schemeClr val="accent2">
                        <a:lumMod val="60000"/>
                        <a:lumOff val="40000"/>
                      </a:schemeClr>
                    </a:solidFill>
                  </c15:spPr>
                  <c15:invertIfNegative val="0"/>
                  <c15:bubble3D val="0"/>
                </c15:categoryFilterException>
              </c15:categoryFilterExceptions>
            </c:ext>
            <c:ext xmlns:c16="http://schemas.microsoft.com/office/drawing/2014/chart" uri="{C3380CC4-5D6E-409C-BE32-E72D297353CC}">
              <c16:uniqueId val="{0000000F-0227-445C-A0C2-2B64DD5F5893}"/>
            </c:ext>
          </c:extLst>
        </c:ser>
        <c:ser>
          <c:idx val="2"/>
          <c:order val="2"/>
          <c:tx>
            <c:strRef>
              <c:f>Graphic!$D$1</c:f>
              <c:strCache>
                <c:ptCount val="1"/>
                <c:pt idx="0">
                  <c:v>2016</c:v>
                </c:pt>
              </c:strCache>
            </c:strRef>
          </c:tx>
          <c:invertIfNegative val="0"/>
          <c:cat>
            <c:strRef>
              <c:extLst>
                <c:ext xmlns:c15="http://schemas.microsoft.com/office/drawing/2012/chart" uri="{02D57815-91ED-43cb-92C2-25804820EDAC}">
                  <c15:fullRef>
                    <c15:sqref>Graphic!$A$2:$A$22</c15:sqref>
                  </c15:fullRef>
                </c:ext>
              </c:extLst>
              <c:f>(Graphic!$A$2:$A$6,Graphic!$A$10:$A$12)</c:f>
              <c:strCache>
                <c:ptCount val="8"/>
                <c:pt idx="0">
                  <c:v>NBP</c:v>
                </c:pt>
                <c:pt idx="1">
                  <c:v>TTF</c:v>
                </c:pt>
                <c:pt idx="2">
                  <c:v>NCG</c:v>
                </c:pt>
                <c:pt idx="3">
                  <c:v>GASPOOL</c:v>
                </c:pt>
                <c:pt idx="4">
                  <c:v>France</c:v>
                </c:pt>
                <c:pt idx="5">
                  <c:v>GTF</c:v>
                </c:pt>
                <c:pt idx="6">
                  <c:v>VTP</c:v>
                </c:pt>
                <c:pt idx="7">
                  <c:v>PVB</c:v>
                </c:pt>
              </c:strCache>
            </c:strRef>
          </c:cat>
          <c:val>
            <c:numRef>
              <c:extLst>
                <c:ext xmlns:c15="http://schemas.microsoft.com/office/drawing/2012/chart" uri="{02D57815-91ED-43cb-92C2-25804820EDAC}">
                  <c15:fullRef>
                    <c15:sqref>Graphic!$D$2:$D$22</c15:sqref>
                  </c15:fullRef>
                </c:ext>
              </c:extLst>
              <c:f>(Graphic!$D$2:$D$6,Graphic!$D$10:$D$12)</c:f>
              <c:numCache>
                <c:formatCode>General</c:formatCode>
                <c:ptCount val="8"/>
                <c:pt idx="0">
                  <c:v>20</c:v>
                </c:pt>
                <c:pt idx="1">
                  <c:v>19.5</c:v>
                </c:pt>
                <c:pt idx="2">
                  <c:v>19</c:v>
                </c:pt>
                <c:pt idx="3">
                  <c:v>19</c:v>
                </c:pt>
                <c:pt idx="4">
                  <c:v>18.5</c:v>
                </c:pt>
                <c:pt idx="5">
                  <c:v>14</c:v>
                </c:pt>
                <c:pt idx="6">
                  <c:v>13.5</c:v>
                </c:pt>
                <c:pt idx="7">
                  <c:v>13.5</c:v>
                </c:pt>
              </c:numCache>
            </c:numRef>
          </c:val>
          <c:extLst>
            <c:ext xmlns:c16="http://schemas.microsoft.com/office/drawing/2014/chart" uri="{C3380CC4-5D6E-409C-BE32-E72D297353CC}">
              <c16:uniqueId val="{00000010-0227-445C-A0C2-2B64DD5F5893}"/>
            </c:ext>
          </c:extLst>
        </c:ser>
        <c:ser>
          <c:idx val="3"/>
          <c:order val="3"/>
          <c:tx>
            <c:strRef>
              <c:f>Graphic!$E$1</c:f>
              <c:strCache>
                <c:ptCount val="1"/>
                <c:pt idx="0">
                  <c:v>2017</c:v>
                </c:pt>
              </c:strCache>
            </c:strRef>
          </c:tx>
          <c:invertIfNegative val="0"/>
          <c:cat>
            <c:strRef>
              <c:extLst>
                <c:ext xmlns:c15="http://schemas.microsoft.com/office/drawing/2012/chart" uri="{02D57815-91ED-43cb-92C2-25804820EDAC}">
                  <c15:fullRef>
                    <c15:sqref>Graphic!$A$2:$A$22</c15:sqref>
                  </c15:fullRef>
                </c:ext>
              </c:extLst>
              <c:f>(Graphic!$A$2:$A$6,Graphic!$A$10:$A$12)</c:f>
              <c:strCache>
                <c:ptCount val="8"/>
                <c:pt idx="0">
                  <c:v>NBP</c:v>
                </c:pt>
                <c:pt idx="1">
                  <c:v>TTF</c:v>
                </c:pt>
                <c:pt idx="2">
                  <c:v>NCG</c:v>
                </c:pt>
                <c:pt idx="3">
                  <c:v>GASPOOL</c:v>
                </c:pt>
                <c:pt idx="4">
                  <c:v>France</c:v>
                </c:pt>
                <c:pt idx="5">
                  <c:v>GTF</c:v>
                </c:pt>
                <c:pt idx="6">
                  <c:v>VTP</c:v>
                </c:pt>
                <c:pt idx="7">
                  <c:v>PVB</c:v>
                </c:pt>
              </c:strCache>
            </c:strRef>
          </c:cat>
          <c:val>
            <c:numRef>
              <c:extLst>
                <c:ext xmlns:c15="http://schemas.microsoft.com/office/drawing/2012/chart" uri="{02D57815-91ED-43cb-92C2-25804820EDAC}">
                  <c15:fullRef>
                    <c15:sqref>Graphic!$E$2:$E$22</c15:sqref>
                  </c15:fullRef>
                </c:ext>
              </c:extLst>
              <c:f>(Graphic!$E$2:$E$6,Graphic!$E$10:$E$12)</c:f>
              <c:numCache>
                <c:formatCode>General</c:formatCode>
                <c:ptCount val="8"/>
                <c:pt idx="0">
                  <c:v>20</c:v>
                </c:pt>
                <c:pt idx="1">
                  <c:v>19</c:v>
                </c:pt>
                <c:pt idx="2">
                  <c:v>17.5</c:v>
                </c:pt>
                <c:pt idx="3">
                  <c:v>17</c:v>
                </c:pt>
                <c:pt idx="4">
                  <c:v>17.5</c:v>
                </c:pt>
                <c:pt idx="5">
                  <c:v>15.5</c:v>
                </c:pt>
                <c:pt idx="6">
                  <c:v>16</c:v>
                </c:pt>
                <c:pt idx="7">
                  <c:v>16</c:v>
                </c:pt>
              </c:numCache>
            </c:numRef>
          </c:val>
          <c:extLst>
            <c:ext xmlns:c16="http://schemas.microsoft.com/office/drawing/2014/chart" uri="{C3380CC4-5D6E-409C-BE32-E72D297353CC}">
              <c16:uniqueId val="{00000011-0227-445C-A0C2-2B64DD5F5893}"/>
            </c:ext>
          </c:extLst>
        </c:ser>
        <c:dLbls>
          <c:showLegendKey val="0"/>
          <c:showVal val="0"/>
          <c:showCatName val="0"/>
          <c:showSerName val="0"/>
          <c:showPercent val="0"/>
          <c:showBubbleSize val="0"/>
        </c:dLbls>
        <c:gapWidth val="150"/>
        <c:axId val="405477672"/>
        <c:axId val="405476496"/>
      </c:barChart>
      <c:catAx>
        <c:axId val="405477672"/>
        <c:scaling>
          <c:orientation val="minMax"/>
        </c:scaling>
        <c:delete val="0"/>
        <c:axPos val="b"/>
        <c:numFmt formatCode="General" sourceLinked="0"/>
        <c:majorTickMark val="out"/>
        <c:minorTickMark val="none"/>
        <c:tickLblPos val="nextTo"/>
        <c:crossAx val="405476496"/>
        <c:crosses val="autoZero"/>
        <c:auto val="1"/>
        <c:lblAlgn val="ctr"/>
        <c:lblOffset val="100"/>
        <c:noMultiLvlLbl val="0"/>
      </c:catAx>
      <c:valAx>
        <c:axId val="405476496"/>
        <c:scaling>
          <c:orientation val="minMax"/>
        </c:scaling>
        <c:delete val="0"/>
        <c:axPos val="l"/>
        <c:majorGridlines/>
        <c:numFmt formatCode="General" sourceLinked="1"/>
        <c:majorTickMark val="out"/>
        <c:minorTickMark val="none"/>
        <c:tickLblPos val="nextTo"/>
        <c:crossAx val="405477672"/>
        <c:crosses val="autoZero"/>
        <c:crossBetween val="between"/>
      </c:valAx>
    </c:plotArea>
    <c:legend>
      <c:legendPos val="t"/>
      <c:layout>
        <c:manualLayout>
          <c:xMode val="edge"/>
          <c:yMode val="edge"/>
          <c:x val="0.38318184459371163"/>
          <c:y val="7.0224734633445682E-2"/>
          <c:w val="0.23363618822572949"/>
          <c:h val="5.0794711756770715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347131627136906E-2"/>
          <c:y val="4.5231806872468999E-2"/>
          <c:w val="0.94252748580995949"/>
          <c:h val="0.8984433111659097"/>
        </c:manualLayout>
      </c:layout>
      <c:barChart>
        <c:barDir val="col"/>
        <c:grouping val="clustered"/>
        <c:varyColors val="0"/>
        <c:ser>
          <c:idx val="1"/>
          <c:order val="0"/>
          <c:tx>
            <c:strRef>
              <c:f>Graphic!$B$1</c:f>
              <c:strCache>
                <c:ptCount val="1"/>
                <c:pt idx="0">
                  <c:v>2014</c:v>
                </c:pt>
              </c:strCache>
            </c:strRef>
          </c:tx>
          <c:invertIfNegative val="0"/>
          <c:cat>
            <c:strRef>
              <c:extLst>
                <c:ext xmlns:c15="http://schemas.microsoft.com/office/drawing/2012/chart" uri="{02D57815-91ED-43cb-92C2-25804820EDAC}">
                  <c15:fullRef>
                    <c15:sqref>Graphic!$A$2:$A$22</c15:sqref>
                  </c15:fullRef>
                </c:ext>
              </c:extLst>
              <c:f>Graphic!$A$13:$A$21</c:f>
              <c:strCache>
                <c:ptCount val="9"/>
                <c:pt idx="0">
                  <c:v>CZ</c:v>
                </c:pt>
                <c:pt idx="1">
                  <c:v>Poland</c:v>
                </c:pt>
                <c:pt idx="2">
                  <c:v>Hungary</c:v>
                </c:pt>
                <c:pt idx="3">
                  <c:v>SK</c:v>
                </c:pt>
                <c:pt idx="4">
                  <c:v>Greece</c:v>
                </c:pt>
                <c:pt idx="5">
                  <c:v>Turkey</c:v>
                </c:pt>
                <c:pt idx="6">
                  <c:v>Romania</c:v>
                </c:pt>
                <c:pt idx="7">
                  <c:v>Bulgaria</c:v>
                </c:pt>
                <c:pt idx="8">
                  <c:v>Ukraine</c:v>
                </c:pt>
              </c:strCache>
            </c:strRef>
          </c:cat>
          <c:val>
            <c:numRef>
              <c:extLst>
                <c:ext xmlns:c15="http://schemas.microsoft.com/office/drawing/2012/chart" uri="{02D57815-91ED-43cb-92C2-25804820EDAC}">
                  <c15:fullRef>
                    <c15:sqref>Graphic!$B$2:$B$22</c15:sqref>
                  </c15:fullRef>
                </c:ext>
              </c:extLst>
              <c:f>Graphic!$B$13:$B$21</c:f>
              <c:numCache>
                <c:formatCode>General</c:formatCode>
                <c:ptCount val="9"/>
                <c:pt idx="0">
                  <c:v>8</c:v>
                </c:pt>
                <c:pt idx="1">
                  <c:v>4.5</c:v>
                </c:pt>
                <c:pt idx="2">
                  <c:v>5</c:v>
                </c:pt>
                <c:pt idx="3">
                  <c:v>3.5</c:v>
                </c:pt>
                <c:pt idx="4">
                  <c:v>4.5</c:v>
                </c:pt>
                <c:pt idx="5">
                  <c:v>5.5</c:v>
                </c:pt>
                <c:pt idx="6">
                  <c:v>2.5</c:v>
                </c:pt>
                <c:pt idx="7">
                  <c:v>1.5</c:v>
                </c:pt>
                <c:pt idx="8">
                  <c:v>0</c:v>
                </c:pt>
              </c:numCache>
            </c:numRef>
          </c:val>
          <c:extLst>
            <c:ext xmlns:c16="http://schemas.microsoft.com/office/drawing/2014/chart" uri="{C3380CC4-5D6E-409C-BE32-E72D297353CC}">
              <c16:uniqueId val="{00000000-65B7-46C5-A040-510CFA9FC2A3}"/>
            </c:ext>
          </c:extLst>
        </c:ser>
        <c:ser>
          <c:idx val="0"/>
          <c:order val="1"/>
          <c:tx>
            <c:strRef>
              <c:f>Graphic!$C$1</c:f>
              <c:strCache>
                <c:ptCount val="1"/>
                <c:pt idx="0">
                  <c:v>2015</c:v>
                </c:pt>
              </c:strCache>
            </c:strRef>
          </c:tx>
          <c:invertIfNegative val="0"/>
          <c:dPt>
            <c:idx val="1"/>
            <c:invertIfNegative val="0"/>
            <c:bubble3D val="0"/>
            <c:spPr>
              <a:solidFill>
                <a:schemeClr val="accent2">
                  <a:lumMod val="60000"/>
                  <a:lumOff val="40000"/>
                </a:schemeClr>
              </a:solidFill>
            </c:spPr>
            <c:extLst>
              <c:ext xmlns:c16="http://schemas.microsoft.com/office/drawing/2014/chart" uri="{C3380CC4-5D6E-409C-BE32-E72D297353CC}">
                <c16:uniqueId val="{0000000B-65B7-46C5-A040-510CFA9FC2A3}"/>
              </c:ext>
            </c:extLst>
          </c:dPt>
          <c:dPt>
            <c:idx val="2"/>
            <c:invertIfNegative val="0"/>
            <c:bubble3D val="0"/>
            <c:spPr>
              <a:solidFill>
                <a:schemeClr val="accent2">
                  <a:lumMod val="60000"/>
                  <a:lumOff val="40000"/>
                </a:schemeClr>
              </a:solidFill>
            </c:spPr>
            <c:extLst>
              <c:ext xmlns:c16="http://schemas.microsoft.com/office/drawing/2014/chart" uri="{C3380CC4-5D6E-409C-BE32-E72D297353CC}">
                <c16:uniqueId val="{0000000D-65B7-46C5-A040-510CFA9FC2A3}"/>
              </c:ext>
            </c:extLst>
          </c:dPt>
          <c:dPt>
            <c:idx val="3"/>
            <c:invertIfNegative val="0"/>
            <c:bubble3D val="0"/>
            <c:spPr>
              <a:solidFill>
                <a:schemeClr val="accent2">
                  <a:lumMod val="60000"/>
                  <a:lumOff val="40000"/>
                </a:schemeClr>
              </a:solidFill>
            </c:spPr>
            <c:extLst>
              <c:ext xmlns:c16="http://schemas.microsoft.com/office/drawing/2014/chart" uri="{C3380CC4-5D6E-409C-BE32-E72D297353CC}">
                <c16:uniqueId val="{0000000F-65B7-46C5-A040-510CFA9FC2A3}"/>
              </c:ext>
            </c:extLst>
          </c:dPt>
          <c:dPt>
            <c:idx val="5"/>
            <c:invertIfNegative val="0"/>
            <c:bubble3D val="0"/>
            <c:spPr>
              <a:solidFill>
                <a:schemeClr val="accent2">
                  <a:lumMod val="60000"/>
                  <a:lumOff val="40000"/>
                </a:schemeClr>
              </a:solidFill>
            </c:spPr>
            <c:extLst>
              <c:ext xmlns:c16="http://schemas.microsoft.com/office/drawing/2014/chart" uri="{C3380CC4-5D6E-409C-BE32-E72D297353CC}">
                <c16:uniqueId val="{00000011-65B7-46C5-A040-510CFA9FC2A3}"/>
              </c:ext>
            </c:extLst>
          </c:dPt>
          <c:cat>
            <c:strRef>
              <c:extLst>
                <c:ext xmlns:c15="http://schemas.microsoft.com/office/drawing/2012/chart" uri="{02D57815-91ED-43cb-92C2-25804820EDAC}">
                  <c15:fullRef>
                    <c15:sqref>Graphic!$A$2:$A$22</c15:sqref>
                  </c15:fullRef>
                </c:ext>
              </c:extLst>
              <c:f>Graphic!$A$13:$A$21</c:f>
              <c:strCache>
                <c:ptCount val="9"/>
                <c:pt idx="0">
                  <c:v>CZ</c:v>
                </c:pt>
                <c:pt idx="1">
                  <c:v>Poland</c:v>
                </c:pt>
                <c:pt idx="2">
                  <c:v>Hungary</c:v>
                </c:pt>
                <c:pt idx="3">
                  <c:v>SK</c:v>
                </c:pt>
                <c:pt idx="4">
                  <c:v>Greece</c:v>
                </c:pt>
                <c:pt idx="5">
                  <c:v>Turkey</c:v>
                </c:pt>
                <c:pt idx="6">
                  <c:v>Romania</c:v>
                </c:pt>
                <c:pt idx="7">
                  <c:v>Bulgaria</c:v>
                </c:pt>
                <c:pt idx="8">
                  <c:v>Ukraine</c:v>
                </c:pt>
              </c:strCache>
            </c:strRef>
          </c:cat>
          <c:val>
            <c:numRef>
              <c:extLst>
                <c:ext xmlns:c15="http://schemas.microsoft.com/office/drawing/2012/chart" uri="{02D57815-91ED-43cb-92C2-25804820EDAC}">
                  <c15:fullRef>
                    <c15:sqref>Graphic!$C$2:$C$22</c15:sqref>
                  </c15:fullRef>
                </c:ext>
              </c:extLst>
              <c:f>Graphic!$C$13:$C$21</c:f>
              <c:numCache>
                <c:formatCode>General</c:formatCode>
                <c:ptCount val="9"/>
                <c:pt idx="0">
                  <c:v>8.5</c:v>
                </c:pt>
                <c:pt idx="1">
                  <c:v>5.5</c:v>
                </c:pt>
                <c:pt idx="2">
                  <c:v>6.5</c:v>
                </c:pt>
                <c:pt idx="3">
                  <c:v>7</c:v>
                </c:pt>
                <c:pt idx="4">
                  <c:v>5.5</c:v>
                </c:pt>
                <c:pt idx="5">
                  <c:v>5</c:v>
                </c:pt>
                <c:pt idx="6">
                  <c:v>1.5</c:v>
                </c:pt>
                <c:pt idx="7">
                  <c:v>1</c:v>
                </c:pt>
                <c:pt idx="8">
                  <c:v>0</c:v>
                </c:pt>
              </c:numCache>
            </c:numRef>
          </c:val>
          <c:extLst>
            <c:ext xmlns:c15="http://schemas.microsoft.com/office/drawing/2012/chart" uri="{02D57815-91ED-43cb-92C2-25804820EDAC}">
              <c15:categoryFilterExceptions>
                <c15:categoryFilterException>
                  <c15:sqref>Graphic!$C$9</c15:sqref>
                  <c15:spPr xmlns:c15="http://schemas.microsoft.com/office/drawing/2012/chart">
                    <a:solidFill>
                      <a:schemeClr val="accent2">
                        <a:lumMod val="60000"/>
                        <a:lumOff val="40000"/>
                      </a:schemeClr>
                    </a:solidFill>
                  </c15:spPr>
                  <c15:invertIfNegative val="0"/>
                  <c15:bubble3D val="0"/>
                </c15:categoryFilterException>
                <c15:categoryFilterException>
                  <c15:sqref>Graphic!$C$11</c15:sqref>
                  <c15:spPr xmlns:c15="http://schemas.microsoft.com/office/drawing/2012/chart">
                    <a:solidFill>
                      <a:schemeClr val="accent2">
                        <a:lumMod val="60000"/>
                        <a:lumOff val="40000"/>
                      </a:schemeClr>
                    </a:solidFill>
                  </c15:spPr>
                  <c15:invertIfNegative val="0"/>
                  <c15:bubble3D val="0"/>
                </c15:categoryFilterException>
                <c15:categoryFilterException>
                  <c15:sqref>Graphic!$C$12</c15:sqref>
                  <c15:spPr xmlns:c15="http://schemas.microsoft.com/office/drawing/2012/chart">
                    <a:solidFill>
                      <a:schemeClr val="accent2">
                        <a:lumMod val="60000"/>
                        <a:lumOff val="40000"/>
                      </a:schemeClr>
                    </a:solidFill>
                  </c15:spPr>
                  <c15:invertIfNegative val="0"/>
                  <c15:bubble3D val="0"/>
                </c15:categoryFilterException>
              </c15:categoryFilterExceptions>
            </c:ext>
            <c:ext xmlns:c16="http://schemas.microsoft.com/office/drawing/2014/chart" uri="{C3380CC4-5D6E-409C-BE32-E72D297353CC}">
              <c16:uniqueId val="{00000005-65B7-46C5-A040-510CFA9FC2A3}"/>
            </c:ext>
          </c:extLst>
        </c:ser>
        <c:ser>
          <c:idx val="2"/>
          <c:order val="2"/>
          <c:tx>
            <c:strRef>
              <c:f>Graphic!$D$1</c:f>
              <c:strCache>
                <c:ptCount val="1"/>
                <c:pt idx="0">
                  <c:v>2016</c:v>
                </c:pt>
              </c:strCache>
            </c:strRef>
          </c:tx>
          <c:invertIfNegative val="0"/>
          <c:cat>
            <c:strRef>
              <c:extLst>
                <c:ext xmlns:c15="http://schemas.microsoft.com/office/drawing/2012/chart" uri="{02D57815-91ED-43cb-92C2-25804820EDAC}">
                  <c15:fullRef>
                    <c15:sqref>Graphic!$A$2:$A$22</c15:sqref>
                  </c15:fullRef>
                </c:ext>
              </c:extLst>
              <c:f>Graphic!$A$13:$A$21</c:f>
              <c:strCache>
                <c:ptCount val="9"/>
                <c:pt idx="0">
                  <c:v>CZ</c:v>
                </c:pt>
                <c:pt idx="1">
                  <c:v>Poland</c:v>
                </c:pt>
                <c:pt idx="2">
                  <c:v>Hungary</c:v>
                </c:pt>
                <c:pt idx="3">
                  <c:v>SK</c:v>
                </c:pt>
                <c:pt idx="4">
                  <c:v>Greece</c:v>
                </c:pt>
                <c:pt idx="5">
                  <c:v>Turkey</c:v>
                </c:pt>
                <c:pt idx="6">
                  <c:v>Romania</c:v>
                </c:pt>
                <c:pt idx="7">
                  <c:v>Bulgaria</c:v>
                </c:pt>
                <c:pt idx="8">
                  <c:v>Ukraine</c:v>
                </c:pt>
              </c:strCache>
            </c:strRef>
          </c:cat>
          <c:val>
            <c:numRef>
              <c:extLst>
                <c:ext xmlns:c15="http://schemas.microsoft.com/office/drawing/2012/chart" uri="{02D57815-91ED-43cb-92C2-25804820EDAC}">
                  <c15:fullRef>
                    <c15:sqref>Graphic!$D$2:$D$22</c15:sqref>
                  </c15:fullRef>
                </c:ext>
              </c:extLst>
              <c:f>Graphic!$D$13:$D$21</c:f>
              <c:numCache>
                <c:formatCode>General</c:formatCode>
                <c:ptCount val="9"/>
                <c:pt idx="0">
                  <c:v>9.5</c:v>
                </c:pt>
                <c:pt idx="1">
                  <c:v>9.5</c:v>
                </c:pt>
                <c:pt idx="2">
                  <c:v>9</c:v>
                </c:pt>
                <c:pt idx="3">
                  <c:v>8</c:v>
                </c:pt>
                <c:pt idx="4">
                  <c:v>5.5</c:v>
                </c:pt>
                <c:pt idx="5">
                  <c:v>4</c:v>
                </c:pt>
                <c:pt idx="6">
                  <c:v>2</c:v>
                </c:pt>
                <c:pt idx="7">
                  <c:v>1.5</c:v>
                </c:pt>
                <c:pt idx="8">
                  <c:v>0</c:v>
                </c:pt>
              </c:numCache>
            </c:numRef>
          </c:val>
          <c:extLst>
            <c:ext xmlns:c16="http://schemas.microsoft.com/office/drawing/2014/chart" uri="{C3380CC4-5D6E-409C-BE32-E72D297353CC}">
              <c16:uniqueId val="{00000006-65B7-46C5-A040-510CFA9FC2A3}"/>
            </c:ext>
          </c:extLst>
        </c:ser>
        <c:ser>
          <c:idx val="3"/>
          <c:order val="3"/>
          <c:tx>
            <c:strRef>
              <c:f>Graphic!$E$1</c:f>
              <c:strCache>
                <c:ptCount val="1"/>
                <c:pt idx="0">
                  <c:v>2017</c:v>
                </c:pt>
              </c:strCache>
            </c:strRef>
          </c:tx>
          <c:invertIfNegative val="0"/>
          <c:cat>
            <c:strRef>
              <c:extLst>
                <c:ext xmlns:c15="http://schemas.microsoft.com/office/drawing/2012/chart" uri="{02D57815-91ED-43cb-92C2-25804820EDAC}">
                  <c15:fullRef>
                    <c15:sqref>Graphic!$A$2:$A$22</c15:sqref>
                  </c15:fullRef>
                </c:ext>
              </c:extLst>
              <c:f>Graphic!$A$13:$A$21</c:f>
              <c:strCache>
                <c:ptCount val="9"/>
                <c:pt idx="0">
                  <c:v>CZ</c:v>
                </c:pt>
                <c:pt idx="1">
                  <c:v>Poland</c:v>
                </c:pt>
                <c:pt idx="2">
                  <c:v>Hungary</c:v>
                </c:pt>
                <c:pt idx="3">
                  <c:v>SK</c:v>
                </c:pt>
                <c:pt idx="4">
                  <c:v>Greece</c:v>
                </c:pt>
                <c:pt idx="5">
                  <c:v>Turkey</c:v>
                </c:pt>
                <c:pt idx="6">
                  <c:v>Romania</c:v>
                </c:pt>
                <c:pt idx="7">
                  <c:v>Bulgaria</c:v>
                </c:pt>
                <c:pt idx="8">
                  <c:v>Ukraine</c:v>
                </c:pt>
              </c:strCache>
            </c:strRef>
          </c:cat>
          <c:val>
            <c:numRef>
              <c:extLst>
                <c:ext xmlns:c15="http://schemas.microsoft.com/office/drawing/2012/chart" uri="{02D57815-91ED-43cb-92C2-25804820EDAC}">
                  <c15:fullRef>
                    <c15:sqref>Graphic!$E$2:$E$22</c15:sqref>
                  </c15:fullRef>
                </c:ext>
              </c:extLst>
              <c:f>Graphic!$E$13:$E$21</c:f>
              <c:numCache>
                <c:formatCode>General</c:formatCode>
                <c:ptCount val="9"/>
                <c:pt idx="0">
                  <c:v>13</c:v>
                </c:pt>
                <c:pt idx="1">
                  <c:v>10</c:v>
                </c:pt>
                <c:pt idx="2">
                  <c:v>12.5</c:v>
                </c:pt>
                <c:pt idx="3">
                  <c:v>8.5</c:v>
                </c:pt>
                <c:pt idx="4">
                  <c:v>6.5</c:v>
                </c:pt>
                <c:pt idx="5">
                  <c:v>5.5</c:v>
                </c:pt>
                <c:pt idx="6">
                  <c:v>3</c:v>
                </c:pt>
                <c:pt idx="7">
                  <c:v>1</c:v>
                </c:pt>
                <c:pt idx="8">
                  <c:v>3.5</c:v>
                </c:pt>
              </c:numCache>
            </c:numRef>
          </c:val>
          <c:extLst>
            <c:ext xmlns:c16="http://schemas.microsoft.com/office/drawing/2014/chart" uri="{C3380CC4-5D6E-409C-BE32-E72D297353CC}">
              <c16:uniqueId val="{00000007-65B7-46C5-A040-510CFA9FC2A3}"/>
            </c:ext>
          </c:extLst>
        </c:ser>
        <c:dLbls>
          <c:showLegendKey val="0"/>
          <c:showVal val="0"/>
          <c:showCatName val="0"/>
          <c:showSerName val="0"/>
          <c:showPercent val="0"/>
          <c:showBubbleSize val="0"/>
        </c:dLbls>
        <c:gapWidth val="150"/>
        <c:axId val="405477672"/>
        <c:axId val="405476496"/>
      </c:barChart>
      <c:catAx>
        <c:axId val="405477672"/>
        <c:scaling>
          <c:orientation val="minMax"/>
        </c:scaling>
        <c:delete val="0"/>
        <c:axPos val="b"/>
        <c:numFmt formatCode="General" sourceLinked="0"/>
        <c:majorTickMark val="out"/>
        <c:minorTickMark val="none"/>
        <c:tickLblPos val="nextTo"/>
        <c:crossAx val="405476496"/>
        <c:crosses val="autoZero"/>
        <c:auto val="1"/>
        <c:lblAlgn val="ctr"/>
        <c:lblOffset val="100"/>
        <c:noMultiLvlLbl val="0"/>
      </c:catAx>
      <c:valAx>
        <c:axId val="405476496"/>
        <c:scaling>
          <c:orientation val="minMax"/>
        </c:scaling>
        <c:delete val="0"/>
        <c:axPos val="l"/>
        <c:majorGridlines/>
        <c:numFmt formatCode="General" sourceLinked="1"/>
        <c:majorTickMark val="out"/>
        <c:minorTickMark val="none"/>
        <c:tickLblPos val="nextTo"/>
        <c:crossAx val="405477672"/>
        <c:crosses val="autoZero"/>
        <c:crossBetween val="between"/>
      </c:valAx>
    </c:plotArea>
    <c:legend>
      <c:legendPos val="t"/>
      <c:layout>
        <c:manualLayout>
          <c:xMode val="edge"/>
          <c:yMode val="edge"/>
          <c:x val="0.38318184459371163"/>
          <c:y val="7.3033724018783511E-2"/>
          <c:w val="0.23363618822572949"/>
          <c:h val="5.0794711756770715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33110</xdr:colOff>
      <xdr:row>0</xdr:row>
      <xdr:rowOff>0</xdr:rowOff>
    </xdr:from>
    <xdr:to>
      <xdr:col>17</xdr:col>
      <xdr:colOff>461735</xdr:colOff>
      <xdr:row>23</xdr:row>
      <xdr:rowOff>67128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25</xdr:row>
      <xdr:rowOff>0</xdr:rowOff>
    </xdr:from>
    <xdr:to>
      <xdr:col>17</xdr:col>
      <xdr:colOff>428625</xdr:colOff>
      <xdr:row>49</xdr:row>
      <xdr:rowOff>166914</xdr:rowOff>
    </xdr:to>
    <xdr:graphicFrame macro="">
      <xdr:nvGraphicFramePr>
        <xdr:cNvPr id="3" name="Chart 2">
          <a:extLst>
            <a:ext uri="{FF2B5EF4-FFF2-40B4-BE49-F238E27FC236}">
              <a16:creationId xmlns:a16="http://schemas.microsoft.com/office/drawing/2014/main" id="{CD5B89CE-FC73-45DE-ABC2-227332E8B9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OUP.RWE.COM\TRADING\Users\G9376\AppData\Local\Microsoft\Windows\Temporary%20Internet%20Files\Content.MSO\2016-EFET%20Review-of-Hub_pre-final%2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b Score SK"/>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tsodata.fgsz.hu/en/fgszelszamoloar"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1"/>
  <sheetViews>
    <sheetView tabSelected="1" zoomScale="70" zoomScaleNormal="70" workbookViewId="0">
      <selection activeCell="C25" sqref="C25"/>
    </sheetView>
  </sheetViews>
  <sheetFormatPr defaultColWidth="9.1796875" defaultRowHeight="14.5" x14ac:dyDescent="0.35"/>
  <cols>
    <col min="1" max="1" width="14" style="27" customWidth="1"/>
    <col min="2" max="16384" width="9.1796875" style="27"/>
  </cols>
  <sheetData>
    <row r="1" spans="1:5" ht="15" thickBot="1" x14ac:dyDescent="0.4">
      <c r="A1" s="164"/>
      <c r="B1" s="22">
        <v>2014</v>
      </c>
      <c r="C1" s="22">
        <v>2015</v>
      </c>
      <c r="D1" s="22">
        <v>2016</v>
      </c>
      <c r="E1" s="22">
        <v>2017</v>
      </c>
    </row>
    <row r="2" spans="1:5" ht="15.5" thickTop="1" thickBot="1" x14ac:dyDescent="0.4">
      <c r="A2" s="1" t="s">
        <v>255</v>
      </c>
      <c r="B2" s="17">
        <f>' Hub Score NBP'!D19</f>
        <v>20</v>
      </c>
      <c r="C2" s="17">
        <f>' Hub Score NBP'!F19</f>
        <v>20</v>
      </c>
      <c r="D2" s="17">
        <f>' Hub Score NBP'!H19</f>
        <v>20</v>
      </c>
      <c r="E2" s="17">
        <f>' Hub Score NBP'!L19</f>
        <v>20</v>
      </c>
    </row>
    <row r="3" spans="1:5" ht="15" thickBot="1" x14ac:dyDescent="0.4">
      <c r="A3" s="46" t="s">
        <v>256</v>
      </c>
      <c r="B3" s="51">
        <f>'Hub Score TTF '!D19</f>
        <v>19</v>
      </c>
      <c r="C3" s="51">
        <f>'Hub Score TTF '!F19</f>
        <v>19.5</v>
      </c>
      <c r="D3" s="51">
        <f>'Hub Score TTF '!H19</f>
        <v>19.5</v>
      </c>
      <c r="E3" s="51">
        <f>'Hub Score TTF '!L19</f>
        <v>19</v>
      </c>
    </row>
    <row r="4" spans="1:5" ht="15.5" thickTop="1" thickBot="1" x14ac:dyDescent="0.4">
      <c r="A4" s="1" t="s">
        <v>257</v>
      </c>
      <c r="B4" s="17">
        <f>'Hub Score NCG'!$D$19</f>
        <v>15.5</v>
      </c>
      <c r="C4" s="17">
        <f>'Hub Score NCG'!$F$19</f>
        <v>19</v>
      </c>
      <c r="D4" s="17">
        <f>'Hub Score NCG'!H19</f>
        <v>19</v>
      </c>
      <c r="E4" s="17">
        <f>'Hub Score NCG'!L19</f>
        <v>17.5</v>
      </c>
    </row>
    <row r="5" spans="1:5" ht="15" thickBot="1" x14ac:dyDescent="0.4">
      <c r="A5" s="46" t="s">
        <v>258</v>
      </c>
      <c r="B5" s="51">
        <f>'Hub Score Gaspool'!$D$19</f>
        <v>16</v>
      </c>
      <c r="C5" s="51">
        <f>'Hub Score Gaspool'!$F$19</f>
        <v>19</v>
      </c>
      <c r="D5" s="51">
        <f>'Hub Score Gaspool'!H19</f>
        <v>19</v>
      </c>
      <c r="E5" s="51">
        <f>'Hub Score Gaspool'!L19</f>
        <v>17</v>
      </c>
    </row>
    <row r="6" spans="1:5" ht="15.5" thickTop="1" thickBot="1" x14ac:dyDescent="0.4">
      <c r="A6" s="1" t="s">
        <v>274</v>
      </c>
      <c r="B6" s="17">
        <f>'Hub Score PEGs'!$D$19</f>
        <v>16</v>
      </c>
      <c r="C6" s="17">
        <f>'Hub Score PEGs'!$F$19</f>
        <v>16.5</v>
      </c>
      <c r="D6" s="17">
        <f>'Hub Score PEGs'!H19</f>
        <v>18.5</v>
      </c>
      <c r="E6" s="17">
        <f>'Hub Score PEGs'!L19</f>
        <v>17.5</v>
      </c>
    </row>
    <row r="7" spans="1:5" ht="15" thickBot="1" x14ac:dyDescent="0.4">
      <c r="A7" s="46" t="s">
        <v>260</v>
      </c>
      <c r="B7" s="51">
        <f>'Hub Score ZTP'!$D$19</f>
        <v>16</v>
      </c>
      <c r="C7" s="51">
        <f>'Hub Score ZTP'!$F$19</f>
        <v>17.5</v>
      </c>
      <c r="D7" s="51">
        <f>'Hub Score ZTP'!H19</f>
        <v>18</v>
      </c>
      <c r="E7" s="51">
        <f>'Hub Score ZTP'!L19</f>
        <v>19</v>
      </c>
    </row>
    <row r="8" spans="1:5" ht="15.5" thickTop="1" thickBot="1" x14ac:dyDescent="0.4">
      <c r="A8" s="1" t="s">
        <v>259</v>
      </c>
      <c r="B8" s="17">
        <f>'Hub Score Zee beach'!$D$19</f>
        <v>17</v>
      </c>
      <c r="C8" s="17">
        <f>'Hub Score Zee beach'!$F$19</f>
        <v>17</v>
      </c>
      <c r="D8" s="17">
        <f>'Hub Score Zee beach'!H19</f>
        <v>17</v>
      </c>
      <c r="E8" s="17">
        <f>'Hub Score Zee beach'!L19</f>
        <v>16.5</v>
      </c>
    </row>
    <row r="9" spans="1:5" ht="15" thickBot="1" x14ac:dyDescent="0.4">
      <c r="A9" s="46" t="s">
        <v>261</v>
      </c>
      <c r="B9" s="51">
        <f>'Hub Score PSV'!$D$19</f>
        <v>10.5</v>
      </c>
      <c r="C9" s="51">
        <f>'Hub Score PSV'!$F$19</f>
        <v>15</v>
      </c>
      <c r="D9" s="51">
        <f>'Hub Score PSV'!H19</f>
        <v>15</v>
      </c>
      <c r="E9" s="51">
        <f>'Hub Score PSV'!L19</f>
        <v>16</v>
      </c>
    </row>
    <row r="10" spans="1:5" ht="15.5" thickTop="1" thickBot="1" x14ac:dyDescent="0.4">
      <c r="A10" s="1" t="s">
        <v>263</v>
      </c>
      <c r="B10" s="17">
        <f>'Hub Score GTF'!$D$19</f>
        <v>9</v>
      </c>
      <c r="C10" s="17">
        <f>'Hub Score GTF'!$F$19</f>
        <v>11</v>
      </c>
      <c r="D10" s="17">
        <f>'Hub Score GTF'!H19</f>
        <v>14</v>
      </c>
      <c r="E10" s="17">
        <f>'Hub Score GTF'!L19</f>
        <v>15.5</v>
      </c>
    </row>
    <row r="11" spans="1:5" ht="15" thickBot="1" x14ac:dyDescent="0.4">
      <c r="A11" s="46" t="s">
        <v>262</v>
      </c>
      <c r="B11" s="51">
        <f>'Hub Score AU VTP(CEGH)'!$D$19</f>
        <v>13</v>
      </c>
      <c r="C11" s="51">
        <f>'Hub Score AU VTP(CEGH)'!$F$19</f>
        <v>13</v>
      </c>
      <c r="D11" s="51">
        <f>'Hub Score AU VTP(CEGH)'!H19</f>
        <v>13.5</v>
      </c>
      <c r="E11" s="51">
        <f>'Hub Score AU VTP(CEGH)'!L19</f>
        <v>16</v>
      </c>
    </row>
    <row r="12" spans="1:5" ht="15.5" thickTop="1" thickBot="1" x14ac:dyDescent="0.4">
      <c r="A12" s="1" t="s">
        <v>273</v>
      </c>
      <c r="B12" s="17">
        <f>'Hub Score PVB'!$D$19</f>
        <v>7</v>
      </c>
      <c r="C12" s="17">
        <f>'Hub Score PVB'!$F$19</f>
        <v>7</v>
      </c>
      <c r="D12" s="17">
        <f>'Hub Score PVB'!H19</f>
        <v>13.5</v>
      </c>
      <c r="E12" s="17">
        <f>'Hub Score PVB'!L19</f>
        <v>16</v>
      </c>
    </row>
    <row r="13" spans="1:5" ht="15" thickBot="1" x14ac:dyDescent="0.4">
      <c r="A13" s="46" t="s">
        <v>264</v>
      </c>
      <c r="B13" s="51">
        <f>'Hub Score CZ'!$D$19</f>
        <v>8</v>
      </c>
      <c r="C13" s="51">
        <f>'Hub Score CZ'!$F$19</f>
        <v>8.5</v>
      </c>
      <c r="D13" s="51">
        <f>'Hub Score CZ'!H19</f>
        <v>9.5</v>
      </c>
      <c r="E13" s="51">
        <f>'Hub Score CZ'!L19</f>
        <v>13</v>
      </c>
    </row>
    <row r="14" spans="1:5" ht="15.5" thickTop="1" thickBot="1" x14ac:dyDescent="0.4">
      <c r="A14" s="1" t="s">
        <v>267</v>
      </c>
      <c r="B14" s="17">
        <f>'Hub Score PL'!$D$19</f>
        <v>4.5</v>
      </c>
      <c r="C14" s="17">
        <f>'Hub Score PL'!$F$19</f>
        <v>5.5</v>
      </c>
      <c r="D14" s="17">
        <f>'Hub Score PL'!H19</f>
        <v>9.5</v>
      </c>
      <c r="E14" s="17">
        <f>'Hub Score PL'!L19</f>
        <v>10</v>
      </c>
    </row>
    <row r="15" spans="1:5" ht="15" thickBot="1" x14ac:dyDescent="0.4">
      <c r="A15" s="46" t="s">
        <v>317</v>
      </c>
      <c r="B15" s="51">
        <f>'Hub Score HVP HU'!$D$19</f>
        <v>5</v>
      </c>
      <c r="C15" s="51">
        <f>'Hub Score HVP HU'!$F$19</f>
        <v>6.5</v>
      </c>
      <c r="D15" s="51">
        <f>'Hub Score HVP HU'!H19</f>
        <v>9</v>
      </c>
      <c r="E15" s="51">
        <f>'Hub Score HVP HU'!L19</f>
        <v>12.5</v>
      </c>
    </row>
    <row r="16" spans="1:5" ht="15.5" thickTop="1" thickBot="1" x14ac:dyDescent="0.4">
      <c r="A16" s="1" t="s">
        <v>265</v>
      </c>
      <c r="B16" s="17">
        <f>'Hub Score SK'!$D$19</f>
        <v>3.5</v>
      </c>
      <c r="C16" s="17">
        <f>'Hub Score SK'!$F$19</f>
        <v>7</v>
      </c>
      <c r="D16" s="17">
        <f>'Hub Score SK'!H19</f>
        <v>8</v>
      </c>
      <c r="E16" s="17">
        <f>'Hub Score SK'!L19</f>
        <v>8.5</v>
      </c>
    </row>
    <row r="17" spans="1:5" ht="15" thickBot="1" x14ac:dyDescent="0.4">
      <c r="A17" s="46" t="s">
        <v>266</v>
      </c>
      <c r="B17" s="51">
        <f>'Hub Score Greece'!$D$19</f>
        <v>4.5</v>
      </c>
      <c r="C17" s="51">
        <f>'Hub Score Greece'!$F$19</f>
        <v>5.5</v>
      </c>
      <c r="D17" s="51">
        <f>'Hub Score Greece'!H19</f>
        <v>5.5</v>
      </c>
      <c r="E17" s="51">
        <f>'Hub Score Greece'!L19</f>
        <v>6.5</v>
      </c>
    </row>
    <row r="18" spans="1:5" ht="15.5" thickTop="1" thickBot="1" x14ac:dyDescent="0.4">
      <c r="A18" s="1" t="s">
        <v>268</v>
      </c>
      <c r="B18" s="17">
        <f>'Hub Score Turkey'!$D$19</f>
        <v>5.5</v>
      </c>
      <c r="C18" s="17">
        <f>'Hub Score Turkey'!$F$19</f>
        <v>5</v>
      </c>
      <c r="D18" s="17">
        <f>'Hub Score Turkey'!H19</f>
        <v>4</v>
      </c>
      <c r="E18" s="17">
        <f>'Hub Score Turkey'!L19</f>
        <v>5.5</v>
      </c>
    </row>
    <row r="19" spans="1:5" ht="15" thickBot="1" x14ac:dyDescent="0.4">
      <c r="A19" s="46" t="s">
        <v>269</v>
      </c>
      <c r="B19" s="51">
        <f>'Hub Score RO'!$D$19</f>
        <v>2.5</v>
      </c>
      <c r="C19" s="51">
        <f>'Hub Score RO'!$F$19</f>
        <v>1.5</v>
      </c>
      <c r="D19" s="51">
        <f>'Hub Score RO'!H19</f>
        <v>2</v>
      </c>
      <c r="E19" s="51">
        <f>'Hub Score RO'!L19</f>
        <v>3</v>
      </c>
    </row>
    <row r="20" spans="1:5" ht="15.5" thickTop="1" thickBot="1" x14ac:dyDescent="0.4">
      <c r="A20" s="1" t="s">
        <v>270</v>
      </c>
      <c r="B20" s="17">
        <f>'Hub Score Bulgaria'!$D$19</f>
        <v>1.5</v>
      </c>
      <c r="C20" s="17">
        <f>'Hub Score Bulgaria'!$F$19</f>
        <v>1</v>
      </c>
      <c r="D20" s="17">
        <f>'Hub Score Bulgaria'!H19</f>
        <v>1.5</v>
      </c>
      <c r="E20" s="17">
        <f>'Hub Score Bulgaria'!L19</f>
        <v>1</v>
      </c>
    </row>
    <row r="21" spans="1:5" ht="15" thickBot="1" x14ac:dyDescent="0.4">
      <c r="A21" s="46" t="s">
        <v>385</v>
      </c>
      <c r="B21" s="51" t="s">
        <v>415</v>
      </c>
      <c r="C21" s="51" t="s">
        <v>415</v>
      </c>
      <c r="D21" s="51" t="s">
        <v>415</v>
      </c>
      <c r="E21" s="51">
        <f>'Hub Score Ukraine'!F19</f>
        <v>3.5</v>
      </c>
    </row>
  </sheetData>
  <sortState ref="A2:D20">
    <sortCondition descending="1" ref="D2:D20"/>
  </sortState>
  <pageMargins left="0.7" right="0.7" top="0.75" bottom="0.75" header="0.3" footer="0.3"/>
  <pageSetup scale="6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pageSetUpPr fitToPage="1"/>
  </sheetPr>
  <dimension ref="A1:M19"/>
  <sheetViews>
    <sheetView topLeftCell="A10" zoomScale="40" zoomScaleNormal="40" zoomScalePageLayoutView="85" workbookViewId="0">
      <selection activeCell="C2" sqref="C2"/>
    </sheetView>
  </sheetViews>
  <sheetFormatPr defaultColWidth="31.7265625" defaultRowHeight="14.5" x14ac:dyDescent="0.35"/>
  <cols>
    <col min="1" max="1" width="15.81640625" style="111" customWidth="1"/>
    <col min="2" max="3" width="31.7265625" style="111"/>
    <col min="4" max="4" width="14.1796875" style="111" customWidth="1"/>
    <col min="5" max="5" width="31.7265625" style="111"/>
    <col min="6" max="6" width="12" style="111" customWidth="1"/>
    <col min="7" max="7" width="12.26953125" style="111" customWidth="1"/>
    <col min="8" max="8" width="11.26953125" style="111" customWidth="1"/>
    <col min="9" max="9" width="24.7265625" style="111" customWidth="1"/>
    <col min="10" max="10" width="22.54296875" style="111" customWidth="1"/>
    <col min="11" max="11" width="31.7265625" style="111"/>
    <col min="12" max="12" width="10.26953125" style="111" customWidth="1"/>
    <col min="13" max="13" width="20.7265625" style="111" customWidth="1"/>
    <col min="14" max="16384" width="31.7265625" style="111"/>
  </cols>
  <sheetData>
    <row r="1" spans="1:13" ht="26.5" thickBot="1" x14ac:dyDescent="0.4">
      <c r="A1" s="80" t="s">
        <v>0</v>
      </c>
      <c r="B1" s="80" t="s">
        <v>1</v>
      </c>
      <c r="C1" s="2" t="s">
        <v>35</v>
      </c>
      <c r="D1" s="80" t="s">
        <v>88</v>
      </c>
      <c r="E1" s="80" t="s">
        <v>86</v>
      </c>
      <c r="F1" s="80" t="s">
        <v>89</v>
      </c>
      <c r="G1" s="80" t="s">
        <v>85</v>
      </c>
      <c r="H1" s="80" t="s">
        <v>218</v>
      </c>
      <c r="I1" s="80" t="s">
        <v>217</v>
      </c>
      <c r="J1" s="2" t="s">
        <v>340</v>
      </c>
      <c r="K1" s="2" t="s">
        <v>341</v>
      </c>
      <c r="L1" s="87" t="s">
        <v>338</v>
      </c>
      <c r="M1" s="87" t="s">
        <v>339</v>
      </c>
    </row>
    <row r="2" spans="1:13" ht="88.5" thickTop="1" thickBot="1" x14ac:dyDescent="0.4">
      <c r="A2" s="1" t="s">
        <v>2</v>
      </c>
      <c r="B2" s="1" t="s">
        <v>3</v>
      </c>
      <c r="C2" s="5" t="s">
        <v>34</v>
      </c>
      <c r="D2" s="11">
        <v>0.5</v>
      </c>
      <c r="E2" s="114" t="s">
        <v>148</v>
      </c>
      <c r="F2" s="11">
        <v>0.5</v>
      </c>
      <c r="G2" s="47"/>
      <c r="H2" s="55">
        <v>0.5</v>
      </c>
      <c r="I2" s="73" t="s">
        <v>271</v>
      </c>
      <c r="J2" s="17" t="s">
        <v>3</v>
      </c>
      <c r="K2" s="96" t="s">
        <v>342</v>
      </c>
      <c r="L2" s="11">
        <v>1.5</v>
      </c>
      <c r="M2" s="132" t="s">
        <v>435</v>
      </c>
    </row>
    <row r="3" spans="1:13" ht="51" thickTop="1" thickBot="1" x14ac:dyDescent="0.4">
      <c r="A3" s="46" t="s">
        <v>4</v>
      </c>
      <c r="B3" s="46" t="s">
        <v>5</v>
      </c>
      <c r="C3" s="41" t="s">
        <v>303</v>
      </c>
      <c r="D3" s="29">
        <v>0.5</v>
      </c>
      <c r="E3" s="46" t="s">
        <v>149</v>
      </c>
      <c r="F3" s="29">
        <v>0.5</v>
      </c>
      <c r="G3" s="48"/>
      <c r="H3" s="29">
        <v>0.5</v>
      </c>
      <c r="I3" s="21" t="s">
        <v>230</v>
      </c>
      <c r="J3" s="51" t="s">
        <v>5</v>
      </c>
      <c r="K3" s="97" t="s">
        <v>343</v>
      </c>
      <c r="L3" s="29">
        <v>0.5</v>
      </c>
      <c r="M3" s="133"/>
    </row>
    <row r="4" spans="1:13" ht="105" customHeight="1" thickTop="1" thickBot="1" x14ac:dyDescent="0.4">
      <c r="A4" s="47" t="s">
        <v>4</v>
      </c>
      <c r="B4" s="47" t="s">
        <v>16</v>
      </c>
      <c r="C4" s="136"/>
      <c r="D4" s="81">
        <v>1</v>
      </c>
      <c r="E4" s="47"/>
      <c r="F4" s="81">
        <v>1</v>
      </c>
      <c r="G4" s="47"/>
      <c r="H4" s="81">
        <v>1</v>
      </c>
      <c r="I4" s="47"/>
      <c r="J4" s="52" t="s">
        <v>344</v>
      </c>
      <c r="K4" s="97" t="s">
        <v>345</v>
      </c>
      <c r="L4" s="67">
        <v>1</v>
      </c>
      <c r="M4" s="132"/>
    </row>
    <row r="5" spans="1:13" ht="102.75" customHeight="1" thickBot="1" x14ac:dyDescent="0.4">
      <c r="A5" s="46" t="s">
        <v>4</v>
      </c>
      <c r="B5" s="46" t="s">
        <v>17</v>
      </c>
      <c r="C5" s="136"/>
      <c r="D5" s="40">
        <v>0.5</v>
      </c>
      <c r="E5" s="46"/>
      <c r="F5" s="40">
        <v>0.5</v>
      </c>
      <c r="G5" s="48"/>
      <c r="H5" s="40">
        <v>0.5</v>
      </c>
      <c r="I5" s="21" t="s">
        <v>272</v>
      </c>
      <c r="J5" s="51" t="s">
        <v>17</v>
      </c>
      <c r="K5" s="98" t="s">
        <v>346</v>
      </c>
      <c r="L5" s="29">
        <v>0.5</v>
      </c>
      <c r="M5" s="133"/>
    </row>
    <row r="6" spans="1:13" ht="38" thickBot="1" x14ac:dyDescent="0.4">
      <c r="A6" s="47" t="s">
        <v>4</v>
      </c>
      <c r="B6" s="47" t="s">
        <v>18</v>
      </c>
      <c r="C6" s="4" t="s">
        <v>24</v>
      </c>
      <c r="D6" s="81">
        <v>0</v>
      </c>
      <c r="E6" s="47" t="s">
        <v>150</v>
      </c>
      <c r="F6" s="81">
        <v>0</v>
      </c>
      <c r="G6" s="47"/>
      <c r="H6" s="81">
        <v>0</v>
      </c>
      <c r="I6" s="47"/>
      <c r="J6" s="52" t="s">
        <v>347</v>
      </c>
      <c r="K6" s="99" t="s">
        <v>348</v>
      </c>
      <c r="L6" s="67">
        <v>0.5</v>
      </c>
      <c r="M6" s="132"/>
    </row>
    <row r="7" spans="1:13" ht="198" customHeight="1" thickBot="1" x14ac:dyDescent="0.4">
      <c r="A7" s="46" t="s">
        <v>4</v>
      </c>
      <c r="B7" s="46" t="s">
        <v>19</v>
      </c>
      <c r="C7" s="4" t="s">
        <v>70</v>
      </c>
      <c r="D7" s="28">
        <v>1</v>
      </c>
      <c r="E7" s="46" t="s">
        <v>151</v>
      </c>
      <c r="F7" s="28">
        <v>1</v>
      </c>
      <c r="G7" s="48"/>
      <c r="H7" s="28">
        <v>1</v>
      </c>
      <c r="I7" s="48"/>
      <c r="J7" s="51" t="s">
        <v>349</v>
      </c>
      <c r="K7" s="99" t="s">
        <v>350</v>
      </c>
      <c r="L7" s="29">
        <v>1.5</v>
      </c>
      <c r="M7" s="133" t="s">
        <v>410</v>
      </c>
    </row>
    <row r="8" spans="1:13" ht="25.5" thickBot="1" x14ac:dyDescent="0.4">
      <c r="A8" s="47" t="s">
        <v>4</v>
      </c>
      <c r="B8" s="47" t="s">
        <v>6</v>
      </c>
      <c r="C8" s="136"/>
      <c r="D8" s="81">
        <v>0.5</v>
      </c>
      <c r="E8" s="47" t="s">
        <v>152</v>
      </c>
      <c r="F8" s="81">
        <v>0.5</v>
      </c>
      <c r="G8" s="47"/>
      <c r="H8" s="81">
        <v>0.5</v>
      </c>
      <c r="I8" s="47"/>
      <c r="J8" s="52" t="s">
        <v>6</v>
      </c>
      <c r="K8" s="100"/>
      <c r="L8" s="67">
        <v>0.5</v>
      </c>
      <c r="M8" s="132"/>
    </row>
    <row r="9" spans="1:13" ht="63" thickBot="1" x14ac:dyDescent="0.4">
      <c r="A9" s="46" t="s">
        <v>2</v>
      </c>
      <c r="B9" s="46" t="s">
        <v>20</v>
      </c>
      <c r="C9" s="4" t="s">
        <v>26</v>
      </c>
      <c r="D9" s="28">
        <v>0</v>
      </c>
      <c r="E9" s="46" t="s">
        <v>47</v>
      </c>
      <c r="F9" s="28">
        <v>0</v>
      </c>
      <c r="G9" s="48"/>
      <c r="H9" s="28">
        <v>0</v>
      </c>
      <c r="I9" s="21" t="s">
        <v>247</v>
      </c>
      <c r="J9" s="51" t="s">
        <v>352</v>
      </c>
      <c r="K9" s="99" t="s">
        <v>353</v>
      </c>
      <c r="L9" s="29">
        <v>1</v>
      </c>
      <c r="M9" s="133"/>
    </row>
    <row r="10" spans="1:13" ht="50.5" thickBot="1" x14ac:dyDescent="0.4">
      <c r="A10" s="47" t="s">
        <v>2</v>
      </c>
      <c r="B10" s="47" t="s">
        <v>21</v>
      </c>
      <c r="C10" s="4" t="s">
        <v>27</v>
      </c>
      <c r="D10" s="81">
        <v>1</v>
      </c>
      <c r="E10" s="47" t="s">
        <v>153</v>
      </c>
      <c r="F10" s="81">
        <v>1</v>
      </c>
      <c r="G10" s="49"/>
      <c r="H10" s="81">
        <v>1</v>
      </c>
      <c r="I10" s="49"/>
      <c r="J10" s="52" t="s">
        <v>354</v>
      </c>
      <c r="K10" s="99" t="s">
        <v>355</v>
      </c>
      <c r="L10" s="67">
        <v>2</v>
      </c>
      <c r="M10" s="89"/>
    </row>
    <row r="11" spans="1:13" ht="38" thickBot="1" x14ac:dyDescent="0.4">
      <c r="A11" s="46" t="s">
        <v>2</v>
      </c>
      <c r="B11" s="46" t="s">
        <v>7</v>
      </c>
      <c r="C11" s="4" t="s">
        <v>28</v>
      </c>
      <c r="D11" s="28">
        <v>1</v>
      </c>
      <c r="E11" s="46" t="s">
        <v>154</v>
      </c>
      <c r="F11" s="28">
        <v>1</v>
      </c>
      <c r="G11" s="48"/>
      <c r="H11" s="28">
        <v>1</v>
      </c>
      <c r="I11" s="48"/>
      <c r="J11" s="70" t="s">
        <v>356</v>
      </c>
      <c r="K11" s="98" t="s">
        <v>357</v>
      </c>
      <c r="L11" s="29">
        <v>1</v>
      </c>
      <c r="M11" s="133" t="s">
        <v>428</v>
      </c>
    </row>
    <row r="12" spans="1:13" ht="38" thickBot="1" x14ac:dyDescent="0.4">
      <c r="A12" s="47" t="s">
        <v>8</v>
      </c>
      <c r="B12" s="47" t="s">
        <v>9</v>
      </c>
      <c r="C12" s="4" t="s">
        <v>29</v>
      </c>
      <c r="D12" s="81">
        <v>1</v>
      </c>
      <c r="E12" s="47" t="s">
        <v>155</v>
      </c>
      <c r="F12" s="81">
        <v>1</v>
      </c>
      <c r="G12" s="47"/>
      <c r="H12" s="81">
        <v>1</v>
      </c>
      <c r="I12" s="47"/>
      <c r="J12" s="52" t="s">
        <v>9</v>
      </c>
      <c r="K12" s="99" t="s">
        <v>358</v>
      </c>
      <c r="L12" s="67">
        <v>1</v>
      </c>
      <c r="M12" s="132"/>
    </row>
    <row r="13" spans="1:13" ht="38" thickBot="1" x14ac:dyDescent="0.4">
      <c r="A13" s="46" t="s">
        <v>8</v>
      </c>
      <c r="B13" s="46" t="s">
        <v>22</v>
      </c>
      <c r="C13" s="4" t="s">
        <v>30</v>
      </c>
      <c r="D13" s="29">
        <v>1</v>
      </c>
      <c r="E13" s="66" t="s">
        <v>141</v>
      </c>
      <c r="F13" s="29">
        <v>1</v>
      </c>
      <c r="G13" s="48"/>
      <c r="H13" s="29">
        <v>1</v>
      </c>
      <c r="I13" s="48"/>
      <c r="J13" s="51" t="s">
        <v>359</v>
      </c>
      <c r="K13" s="99" t="s">
        <v>360</v>
      </c>
      <c r="L13" s="29">
        <v>1</v>
      </c>
      <c r="M13" s="133"/>
    </row>
    <row r="14" spans="1:13" ht="25.5" thickBot="1" x14ac:dyDescent="0.4">
      <c r="A14" s="47" t="s">
        <v>8</v>
      </c>
      <c r="B14" s="47" t="s">
        <v>23</v>
      </c>
      <c r="C14" s="4" t="s">
        <v>216</v>
      </c>
      <c r="D14" s="81">
        <v>2</v>
      </c>
      <c r="E14" s="47"/>
      <c r="F14" s="81">
        <v>2</v>
      </c>
      <c r="G14" s="47"/>
      <c r="H14" s="81">
        <v>2</v>
      </c>
      <c r="I14" s="47"/>
      <c r="J14" s="52" t="s">
        <v>361</v>
      </c>
      <c r="K14" s="98" t="s">
        <v>362</v>
      </c>
      <c r="L14" s="67">
        <v>1</v>
      </c>
      <c r="M14" s="89" t="s">
        <v>424</v>
      </c>
    </row>
    <row r="15" spans="1:13" ht="25.5" thickBot="1" x14ac:dyDescent="0.4">
      <c r="A15" s="46" t="s">
        <v>8</v>
      </c>
      <c r="B15" s="46" t="s">
        <v>11</v>
      </c>
      <c r="C15" s="42" t="s">
        <v>234</v>
      </c>
      <c r="D15" s="28">
        <v>1</v>
      </c>
      <c r="E15" s="46"/>
      <c r="F15" s="28">
        <v>1</v>
      </c>
      <c r="G15" s="48"/>
      <c r="H15" s="28">
        <v>1</v>
      </c>
      <c r="I15" s="48"/>
      <c r="J15" s="51" t="s">
        <v>11</v>
      </c>
      <c r="K15" s="98" t="s">
        <v>234</v>
      </c>
      <c r="L15" s="29">
        <v>1</v>
      </c>
      <c r="M15" s="133"/>
    </row>
    <row r="16" spans="1:13" ht="25.5" thickBot="1" x14ac:dyDescent="0.4">
      <c r="A16" s="47" t="s">
        <v>8</v>
      </c>
      <c r="B16" s="47" t="s">
        <v>12</v>
      </c>
      <c r="C16" s="4" t="s">
        <v>31</v>
      </c>
      <c r="D16" s="81">
        <v>1</v>
      </c>
      <c r="E16" s="47" t="s">
        <v>120</v>
      </c>
      <c r="F16" s="81">
        <v>1</v>
      </c>
      <c r="G16" s="49"/>
      <c r="H16" s="81">
        <v>1</v>
      </c>
      <c r="I16" s="49"/>
      <c r="J16" s="52" t="s">
        <v>12</v>
      </c>
      <c r="K16" s="99" t="s">
        <v>31</v>
      </c>
      <c r="L16" s="67">
        <v>1</v>
      </c>
      <c r="M16" s="134"/>
    </row>
    <row r="17" spans="1:13" ht="38" thickBot="1" x14ac:dyDescent="0.4">
      <c r="A17" s="46" t="s">
        <v>2</v>
      </c>
      <c r="B17" s="46" t="s">
        <v>13</v>
      </c>
      <c r="C17" s="4" t="s">
        <v>32</v>
      </c>
      <c r="D17" s="28">
        <v>1</v>
      </c>
      <c r="E17" s="46" t="s">
        <v>156</v>
      </c>
      <c r="F17" s="28">
        <v>1</v>
      </c>
      <c r="G17" s="48"/>
      <c r="H17" s="28">
        <v>1</v>
      </c>
      <c r="I17" s="48"/>
      <c r="J17" s="51" t="s">
        <v>13</v>
      </c>
      <c r="K17" s="99" t="s">
        <v>32</v>
      </c>
      <c r="L17" s="29">
        <v>0.5</v>
      </c>
      <c r="M17" s="35" t="s">
        <v>432</v>
      </c>
    </row>
    <row r="18" spans="1:13" ht="25.5" thickBot="1" x14ac:dyDescent="0.4">
      <c r="A18" s="47" t="s">
        <v>8</v>
      </c>
      <c r="B18" s="47" t="s">
        <v>15</v>
      </c>
      <c r="C18" s="4" t="s">
        <v>33</v>
      </c>
      <c r="D18" s="81">
        <v>0</v>
      </c>
      <c r="E18" s="47" t="s">
        <v>142</v>
      </c>
      <c r="F18" s="81">
        <v>0</v>
      </c>
      <c r="G18" s="47"/>
      <c r="H18" s="65">
        <v>0.5</v>
      </c>
      <c r="I18" s="47"/>
      <c r="J18" s="52" t="s">
        <v>15</v>
      </c>
      <c r="K18" s="99" t="s">
        <v>363</v>
      </c>
      <c r="L18" s="67">
        <v>0.5</v>
      </c>
      <c r="M18" s="132"/>
    </row>
    <row r="19" spans="1:13" ht="15" thickBot="1" x14ac:dyDescent="0.4">
      <c r="A19" s="146" t="s">
        <v>91</v>
      </c>
      <c r="B19" s="146"/>
      <c r="C19" s="146"/>
      <c r="D19" s="37">
        <f>SUM(D2:D18)</f>
        <v>13</v>
      </c>
      <c r="E19" s="145"/>
      <c r="F19" s="37">
        <f>SUM(F2:F18)</f>
        <v>13</v>
      </c>
      <c r="G19" s="146"/>
      <c r="H19" s="147">
        <f>SUM(H2:H18)</f>
        <v>13.5</v>
      </c>
      <c r="I19" s="146"/>
      <c r="J19" s="146"/>
      <c r="K19" s="146"/>
      <c r="L19" s="147">
        <f>SUM(L2:L18)</f>
        <v>16</v>
      </c>
      <c r="M19" s="146"/>
    </row>
  </sheetData>
  <pageMargins left="0.7" right="0.7" top="0.75" bottom="0.75" header="0.3" footer="0.3"/>
  <pageSetup scale="45"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pageSetUpPr fitToPage="1"/>
  </sheetPr>
  <dimension ref="A1:M19"/>
  <sheetViews>
    <sheetView topLeftCell="A7" zoomScale="40" zoomScaleNormal="40" workbookViewId="0">
      <selection activeCell="G6" sqref="G6"/>
    </sheetView>
  </sheetViews>
  <sheetFormatPr defaultColWidth="13.26953125" defaultRowHeight="14.5" x14ac:dyDescent="0.35"/>
  <cols>
    <col min="1" max="1" width="12.54296875" style="111" bestFit="1" customWidth="1"/>
    <col min="2" max="2" width="26.26953125" style="111" customWidth="1"/>
    <col min="3" max="3" width="26.81640625" style="111" customWidth="1"/>
    <col min="4" max="4" width="10.81640625" style="111" bestFit="1" customWidth="1"/>
    <col min="5" max="5" width="19.54296875" style="111" customWidth="1"/>
    <col min="6" max="6" width="10.81640625" style="111" bestFit="1" customWidth="1"/>
    <col min="7" max="7" width="40" style="111" customWidth="1"/>
    <col min="8" max="8" width="10.81640625" style="117" bestFit="1" customWidth="1"/>
    <col min="9" max="9" width="15.26953125" style="117" bestFit="1" customWidth="1"/>
    <col min="10" max="10" width="35" style="111" customWidth="1"/>
    <col min="11" max="11" width="44.81640625" style="111" customWidth="1"/>
    <col min="12" max="12" width="10.81640625" style="111" bestFit="1" customWidth="1"/>
    <col min="13" max="13" width="30.7265625" style="111" customWidth="1"/>
    <col min="14" max="16384" width="13.26953125" style="111"/>
  </cols>
  <sheetData>
    <row r="1" spans="1:13" ht="26.5" thickBot="1" x14ac:dyDescent="0.4">
      <c r="A1" s="80" t="s">
        <v>0</v>
      </c>
      <c r="B1" s="80" t="s">
        <v>1</v>
      </c>
      <c r="C1" s="2" t="s">
        <v>35</v>
      </c>
      <c r="D1" s="80" t="s">
        <v>88</v>
      </c>
      <c r="E1" s="80" t="s">
        <v>86</v>
      </c>
      <c r="F1" s="80" t="s">
        <v>89</v>
      </c>
      <c r="G1" s="80" t="s">
        <v>85</v>
      </c>
      <c r="H1" s="22" t="s">
        <v>218</v>
      </c>
      <c r="I1" s="22" t="s">
        <v>217</v>
      </c>
      <c r="J1" s="2" t="s">
        <v>340</v>
      </c>
      <c r="K1" s="2" t="s">
        <v>341</v>
      </c>
      <c r="L1" s="2" t="s">
        <v>338</v>
      </c>
      <c r="M1" s="2" t="s">
        <v>339</v>
      </c>
    </row>
    <row r="2" spans="1:13" ht="63.5" thickTop="1" thickBot="1" x14ac:dyDescent="0.4">
      <c r="A2" s="1" t="s">
        <v>2</v>
      </c>
      <c r="B2" s="1" t="s">
        <v>3</v>
      </c>
      <c r="C2" s="5" t="s">
        <v>34</v>
      </c>
      <c r="D2" s="52">
        <v>0.5</v>
      </c>
      <c r="E2" s="9" t="s">
        <v>157</v>
      </c>
      <c r="F2" s="52">
        <v>0.5</v>
      </c>
      <c r="G2" s="47"/>
      <c r="H2" s="52">
        <v>0.5</v>
      </c>
      <c r="I2" s="52"/>
      <c r="J2" s="17" t="s">
        <v>3</v>
      </c>
      <c r="K2" s="96" t="s">
        <v>342</v>
      </c>
      <c r="L2" s="74">
        <v>1</v>
      </c>
      <c r="M2" s="74" t="s">
        <v>436</v>
      </c>
    </row>
    <row r="3" spans="1:13" ht="38.5" thickTop="1" thickBot="1" x14ac:dyDescent="0.4">
      <c r="A3" s="46" t="s">
        <v>4</v>
      </c>
      <c r="B3" s="46" t="s">
        <v>5</v>
      </c>
      <c r="C3" s="41" t="s">
        <v>229</v>
      </c>
      <c r="D3" s="28">
        <v>1</v>
      </c>
      <c r="E3" s="46" t="s">
        <v>158</v>
      </c>
      <c r="F3" s="28">
        <v>1</v>
      </c>
      <c r="G3" s="48"/>
      <c r="H3" s="72">
        <v>1</v>
      </c>
      <c r="I3" s="23"/>
      <c r="J3" s="51" t="s">
        <v>5</v>
      </c>
      <c r="K3" s="97" t="s">
        <v>343</v>
      </c>
      <c r="L3" s="126">
        <v>1</v>
      </c>
      <c r="M3" s="126"/>
    </row>
    <row r="4" spans="1:13" ht="95.25" customHeight="1" thickTop="1" thickBot="1" x14ac:dyDescent="0.4">
      <c r="A4" s="47" t="s">
        <v>4</v>
      </c>
      <c r="B4" s="47" t="s">
        <v>16</v>
      </c>
      <c r="C4" s="136"/>
      <c r="D4" s="81">
        <v>1</v>
      </c>
      <c r="E4" s="47"/>
      <c r="F4" s="81">
        <v>1</v>
      </c>
      <c r="G4" s="47"/>
      <c r="H4" s="52">
        <v>1</v>
      </c>
      <c r="I4" s="52"/>
      <c r="J4" s="52" t="s">
        <v>344</v>
      </c>
      <c r="K4" s="97" t="s">
        <v>345</v>
      </c>
      <c r="L4" s="68">
        <v>1</v>
      </c>
      <c r="M4" s="68"/>
    </row>
    <row r="5" spans="1:13" ht="86.25" customHeight="1" thickBot="1" x14ac:dyDescent="0.4">
      <c r="A5" s="46" t="s">
        <v>4</v>
      </c>
      <c r="B5" s="46" t="s">
        <v>17</v>
      </c>
      <c r="C5" s="136"/>
      <c r="D5" s="28">
        <v>1</v>
      </c>
      <c r="E5" s="66"/>
      <c r="F5" s="29">
        <v>1</v>
      </c>
      <c r="G5" s="48"/>
      <c r="H5" s="23">
        <v>1</v>
      </c>
      <c r="I5" s="23"/>
      <c r="J5" s="51" t="s">
        <v>17</v>
      </c>
      <c r="K5" s="98" t="s">
        <v>346</v>
      </c>
      <c r="L5" s="126">
        <v>1</v>
      </c>
      <c r="M5" s="126"/>
    </row>
    <row r="6" spans="1:13" ht="83.25" customHeight="1" thickBot="1" x14ac:dyDescent="0.4">
      <c r="A6" s="47" t="s">
        <v>4</v>
      </c>
      <c r="B6" s="47" t="s">
        <v>18</v>
      </c>
      <c r="C6" s="4" t="s">
        <v>24</v>
      </c>
      <c r="D6" s="81">
        <v>1</v>
      </c>
      <c r="E6" s="83"/>
      <c r="F6" s="67">
        <v>1</v>
      </c>
      <c r="G6" s="47"/>
      <c r="H6" s="52">
        <v>1</v>
      </c>
      <c r="I6" s="52"/>
      <c r="J6" s="52" t="s">
        <v>347</v>
      </c>
      <c r="K6" s="99" t="s">
        <v>348</v>
      </c>
      <c r="L6" s="68">
        <v>1</v>
      </c>
      <c r="M6" s="68"/>
    </row>
    <row r="7" spans="1:13" ht="50.5" thickBot="1" x14ac:dyDescent="0.4">
      <c r="A7" s="46" t="s">
        <v>4</v>
      </c>
      <c r="B7" s="46" t="s">
        <v>19</v>
      </c>
      <c r="C7" s="4" t="s">
        <v>70</v>
      </c>
      <c r="D7" s="28">
        <v>0</v>
      </c>
      <c r="E7" s="66" t="s">
        <v>54</v>
      </c>
      <c r="F7" s="40">
        <v>1</v>
      </c>
      <c r="G7" s="48" t="s">
        <v>209</v>
      </c>
      <c r="H7" s="23">
        <v>1</v>
      </c>
      <c r="I7" s="23"/>
      <c r="J7" s="51" t="s">
        <v>349</v>
      </c>
      <c r="K7" s="99" t="s">
        <v>350</v>
      </c>
      <c r="L7" s="126">
        <v>1.5</v>
      </c>
      <c r="M7" s="126" t="s">
        <v>438</v>
      </c>
    </row>
    <row r="8" spans="1:13" ht="25.5" thickBot="1" x14ac:dyDescent="0.4">
      <c r="A8" s="47" t="s">
        <v>4</v>
      </c>
      <c r="B8" s="47" t="s">
        <v>6</v>
      </c>
      <c r="C8" s="136"/>
      <c r="D8" s="52">
        <v>0.5</v>
      </c>
      <c r="E8" s="83" t="s">
        <v>152</v>
      </c>
      <c r="F8" s="52">
        <v>0.5</v>
      </c>
      <c r="G8" s="47"/>
      <c r="H8" s="52">
        <v>0.5</v>
      </c>
      <c r="I8" s="52"/>
      <c r="J8" s="52" t="s">
        <v>6</v>
      </c>
      <c r="K8" s="100"/>
      <c r="L8" s="68">
        <v>0.5</v>
      </c>
      <c r="M8" s="68" t="s">
        <v>437</v>
      </c>
    </row>
    <row r="9" spans="1:13" ht="135" customHeight="1" thickBot="1" x14ac:dyDescent="0.4">
      <c r="A9" s="46" t="s">
        <v>2</v>
      </c>
      <c r="B9" s="46" t="s">
        <v>20</v>
      </c>
      <c r="C9" s="4" t="s">
        <v>26</v>
      </c>
      <c r="D9" s="28">
        <v>0</v>
      </c>
      <c r="E9" s="66" t="s">
        <v>159</v>
      </c>
      <c r="F9" s="72">
        <v>0.5</v>
      </c>
      <c r="G9" s="48" t="s">
        <v>210</v>
      </c>
      <c r="H9" s="23">
        <v>0.5</v>
      </c>
      <c r="I9" s="23"/>
      <c r="J9" s="51" t="s">
        <v>352</v>
      </c>
      <c r="K9" s="99" t="s">
        <v>353</v>
      </c>
      <c r="L9" s="126">
        <v>0.5</v>
      </c>
      <c r="M9" s="126"/>
    </row>
    <row r="10" spans="1:13" ht="38" thickBot="1" x14ac:dyDescent="0.4">
      <c r="A10" s="47" t="s">
        <v>2</v>
      </c>
      <c r="B10" s="47" t="s">
        <v>21</v>
      </c>
      <c r="C10" s="4" t="s">
        <v>27</v>
      </c>
      <c r="D10" s="81">
        <v>1</v>
      </c>
      <c r="E10" s="83" t="s">
        <v>160</v>
      </c>
      <c r="F10" s="67">
        <v>1</v>
      </c>
      <c r="G10" s="49" t="s">
        <v>211</v>
      </c>
      <c r="H10" s="24">
        <v>1</v>
      </c>
      <c r="I10" s="24"/>
      <c r="J10" s="52" t="s">
        <v>354</v>
      </c>
      <c r="K10" s="99" t="s">
        <v>355</v>
      </c>
      <c r="L10" s="68">
        <v>2</v>
      </c>
      <c r="M10" s="68"/>
    </row>
    <row r="11" spans="1:13" ht="38" thickBot="1" x14ac:dyDescent="0.4">
      <c r="A11" s="46" t="s">
        <v>2</v>
      </c>
      <c r="B11" s="46" t="s">
        <v>7</v>
      </c>
      <c r="C11" s="4" t="s">
        <v>28</v>
      </c>
      <c r="D11" s="28">
        <v>1</v>
      </c>
      <c r="E11" s="66" t="s">
        <v>161</v>
      </c>
      <c r="F11" s="29">
        <v>1</v>
      </c>
      <c r="G11" s="48"/>
      <c r="H11" s="23">
        <v>1</v>
      </c>
      <c r="I11" s="23"/>
      <c r="J11" s="70" t="s">
        <v>356</v>
      </c>
      <c r="K11" s="98" t="s">
        <v>357</v>
      </c>
      <c r="L11" s="126">
        <v>1</v>
      </c>
      <c r="M11" s="126" t="s">
        <v>428</v>
      </c>
    </row>
    <row r="12" spans="1:13" ht="38" thickBot="1" x14ac:dyDescent="0.4">
      <c r="A12" s="47" t="s">
        <v>8</v>
      </c>
      <c r="B12" s="47" t="s">
        <v>9</v>
      </c>
      <c r="C12" s="4" t="s">
        <v>29</v>
      </c>
      <c r="D12" s="81">
        <v>1</v>
      </c>
      <c r="E12" s="83" t="s">
        <v>162</v>
      </c>
      <c r="F12" s="67">
        <v>1</v>
      </c>
      <c r="G12" s="47"/>
      <c r="H12" s="52">
        <v>1</v>
      </c>
      <c r="I12" s="54" t="s">
        <v>301</v>
      </c>
      <c r="J12" s="52" t="s">
        <v>9</v>
      </c>
      <c r="K12" s="99" t="s">
        <v>358</v>
      </c>
      <c r="L12" s="68">
        <v>1</v>
      </c>
      <c r="M12" s="68"/>
    </row>
    <row r="13" spans="1:13" ht="51" customHeight="1" thickBot="1" x14ac:dyDescent="0.4">
      <c r="A13" s="46" t="s">
        <v>8</v>
      </c>
      <c r="B13" s="46" t="s">
        <v>22</v>
      </c>
      <c r="C13" s="4" t="s">
        <v>30</v>
      </c>
      <c r="D13" s="29">
        <v>0.5</v>
      </c>
      <c r="E13" s="66" t="s">
        <v>163</v>
      </c>
      <c r="F13" s="40">
        <v>1</v>
      </c>
      <c r="G13" s="48"/>
      <c r="H13" s="23">
        <v>1</v>
      </c>
      <c r="I13" s="23"/>
      <c r="J13" s="51" t="s">
        <v>359</v>
      </c>
      <c r="K13" s="99" t="s">
        <v>360</v>
      </c>
      <c r="L13" s="126">
        <v>1</v>
      </c>
      <c r="M13" s="126"/>
    </row>
    <row r="14" spans="1:13" ht="25.5" thickBot="1" x14ac:dyDescent="0.4">
      <c r="A14" s="47" t="s">
        <v>8</v>
      </c>
      <c r="B14" s="47" t="s">
        <v>23</v>
      </c>
      <c r="C14" s="4" t="s">
        <v>216</v>
      </c>
      <c r="D14" s="81">
        <v>1</v>
      </c>
      <c r="E14" s="83" t="s">
        <v>164</v>
      </c>
      <c r="F14" s="67">
        <v>2</v>
      </c>
      <c r="G14" s="47"/>
      <c r="H14" s="52">
        <v>2</v>
      </c>
      <c r="I14" s="52"/>
      <c r="J14" s="52" t="s">
        <v>361</v>
      </c>
      <c r="K14" s="98" t="s">
        <v>362</v>
      </c>
      <c r="L14" s="68">
        <v>1</v>
      </c>
      <c r="M14" s="89" t="s">
        <v>424</v>
      </c>
    </row>
    <row r="15" spans="1:13" ht="25.5" thickBot="1" x14ac:dyDescent="0.4">
      <c r="A15" s="46" t="s">
        <v>8</v>
      </c>
      <c r="B15" s="46" t="s">
        <v>11</v>
      </c>
      <c r="C15" s="42" t="s">
        <v>234</v>
      </c>
      <c r="D15" s="28">
        <v>0</v>
      </c>
      <c r="E15" s="66"/>
      <c r="F15" s="72">
        <v>0.5</v>
      </c>
      <c r="G15" s="48"/>
      <c r="H15" s="23">
        <v>0.5</v>
      </c>
      <c r="I15" s="23"/>
      <c r="J15" s="51" t="s">
        <v>11</v>
      </c>
      <c r="K15" s="98" t="s">
        <v>234</v>
      </c>
      <c r="L15" s="126">
        <v>0.5</v>
      </c>
      <c r="M15" s="126"/>
    </row>
    <row r="16" spans="1:13" ht="25.5" thickBot="1" x14ac:dyDescent="0.4">
      <c r="A16" s="47" t="s">
        <v>8</v>
      </c>
      <c r="B16" s="47" t="s">
        <v>12</v>
      </c>
      <c r="C16" s="4" t="s">
        <v>31</v>
      </c>
      <c r="D16" s="81">
        <v>0.5</v>
      </c>
      <c r="E16" s="83" t="s">
        <v>164</v>
      </c>
      <c r="F16" s="65">
        <v>1</v>
      </c>
      <c r="G16" s="49"/>
      <c r="H16" s="24">
        <v>1</v>
      </c>
      <c r="I16" s="24"/>
      <c r="J16" s="52" t="s">
        <v>12</v>
      </c>
      <c r="K16" s="99" t="s">
        <v>31</v>
      </c>
      <c r="L16" s="68">
        <v>1</v>
      </c>
      <c r="M16" s="68"/>
    </row>
    <row r="17" spans="1:13" ht="38" thickBot="1" x14ac:dyDescent="0.4">
      <c r="A17" s="46" t="s">
        <v>2</v>
      </c>
      <c r="B17" s="46" t="s">
        <v>13</v>
      </c>
      <c r="C17" s="4" t="s">
        <v>32</v>
      </c>
      <c r="D17" s="23">
        <v>0.5</v>
      </c>
      <c r="E17" s="66" t="s">
        <v>165</v>
      </c>
      <c r="F17" s="23">
        <v>0.5</v>
      </c>
      <c r="G17" s="48" t="s">
        <v>196</v>
      </c>
      <c r="H17" s="23">
        <v>0.5</v>
      </c>
      <c r="I17" s="23"/>
      <c r="J17" s="51" t="s">
        <v>13</v>
      </c>
      <c r="K17" s="99" t="s">
        <v>32</v>
      </c>
      <c r="L17" s="126">
        <v>0.5</v>
      </c>
      <c r="M17" s="126"/>
    </row>
    <row r="18" spans="1:13" ht="138" thickBot="1" x14ac:dyDescent="0.4">
      <c r="A18" s="47" t="s">
        <v>8</v>
      </c>
      <c r="B18" s="47" t="s">
        <v>15</v>
      </c>
      <c r="C18" s="4" t="s">
        <v>33</v>
      </c>
      <c r="D18" s="81">
        <v>0</v>
      </c>
      <c r="E18" s="83" t="s">
        <v>142</v>
      </c>
      <c r="F18" s="54">
        <v>0.5</v>
      </c>
      <c r="G18" s="47" t="s">
        <v>197</v>
      </c>
      <c r="H18" s="52">
        <v>0.5</v>
      </c>
      <c r="I18" s="52"/>
      <c r="J18" s="52" t="s">
        <v>15</v>
      </c>
      <c r="K18" s="99" t="s">
        <v>363</v>
      </c>
      <c r="L18" s="68">
        <v>0.5</v>
      </c>
      <c r="M18" s="68"/>
    </row>
    <row r="19" spans="1:13" ht="15" thickBot="1" x14ac:dyDescent="0.4">
      <c r="A19" s="146" t="s">
        <v>91</v>
      </c>
      <c r="B19" s="146"/>
      <c r="C19" s="146"/>
      <c r="D19" s="37">
        <f>SUM(D1:D18)</f>
        <v>10.5</v>
      </c>
      <c r="E19" s="145"/>
      <c r="F19" s="37">
        <f>SUM(F1:F18)</f>
        <v>15</v>
      </c>
      <c r="G19" s="82"/>
      <c r="H19" s="37">
        <f>SUM(H1:H18)</f>
        <v>15</v>
      </c>
      <c r="I19" s="82"/>
      <c r="J19" s="82"/>
      <c r="K19" s="82"/>
      <c r="L19" s="37">
        <f>SUM(L1:L18)</f>
        <v>16</v>
      </c>
      <c r="M19" s="82"/>
    </row>
  </sheetData>
  <pageMargins left="0.7" right="0.7" top="0.75" bottom="0.75" header="0.3" footer="0.3"/>
  <pageSetup scale="41"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fitToPage="1"/>
  </sheetPr>
  <dimension ref="A1:M21"/>
  <sheetViews>
    <sheetView topLeftCell="A4" zoomScale="40" zoomScaleNormal="40" workbookViewId="0">
      <selection activeCell="G5" sqref="G5"/>
    </sheetView>
  </sheetViews>
  <sheetFormatPr defaultColWidth="9" defaultRowHeight="14.5" x14ac:dyDescent="0.35"/>
  <cols>
    <col min="1" max="1" width="12.26953125" style="111" customWidth="1"/>
    <col min="2" max="2" width="34" style="111" customWidth="1"/>
    <col min="3" max="3" width="33.54296875" style="111" customWidth="1"/>
    <col min="4" max="4" width="9" style="111"/>
    <col min="5" max="5" width="27" style="111" customWidth="1"/>
    <col min="6" max="6" width="9" style="111"/>
    <col min="7" max="7" width="13" style="111" customWidth="1"/>
    <col min="8" max="8" width="13" style="112" customWidth="1"/>
    <col min="9" max="9" width="31.1796875" style="112" customWidth="1"/>
    <col min="10" max="10" width="31" style="111" customWidth="1"/>
    <col min="11" max="11" width="48.54296875" style="111" customWidth="1"/>
    <col min="12" max="12" width="6.1796875" style="111" bestFit="1" customWidth="1"/>
    <col min="13" max="13" width="13.26953125" style="111" customWidth="1"/>
    <col min="14" max="16384" width="9" style="111"/>
  </cols>
  <sheetData>
    <row r="1" spans="1:13" ht="26.5" thickBot="1" x14ac:dyDescent="0.4">
      <c r="A1" s="80" t="s">
        <v>0</v>
      </c>
      <c r="B1" s="80" t="s">
        <v>1</v>
      </c>
      <c r="C1" s="2" t="s">
        <v>35</v>
      </c>
      <c r="D1" s="80" t="s">
        <v>88</v>
      </c>
      <c r="E1" s="80" t="s">
        <v>86</v>
      </c>
      <c r="F1" s="80" t="s">
        <v>89</v>
      </c>
      <c r="G1" s="80" t="s">
        <v>85</v>
      </c>
      <c r="H1" s="22" t="s">
        <v>218</v>
      </c>
      <c r="I1" s="22" t="s">
        <v>217</v>
      </c>
      <c r="J1" s="2" t="s">
        <v>340</v>
      </c>
      <c r="K1" s="2" t="s">
        <v>341</v>
      </c>
      <c r="L1" s="2" t="s">
        <v>364</v>
      </c>
      <c r="M1" s="2" t="s">
        <v>339</v>
      </c>
    </row>
    <row r="2" spans="1:13" ht="101" thickTop="1" thickBot="1" x14ac:dyDescent="0.4">
      <c r="A2" s="1" t="s">
        <v>2</v>
      </c>
      <c r="B2" s="1" t="s">
        <v>3</v>
      </c>
      <c r="C2" s="5" t="s">
        <v>34</v>
      </c>
      <c r="D2" s="31">
        <v>0</v>
      </c>
      <c r="E2" s="114" t="s">
        <v>166</v>
      </c>
      <c r="F2" s="31">
        <v>0</v>
      </c>
      <c r="G2" s="47"/>
      <c r="H2" s="54">
        <v>0.5</v>
      </c>
      <c r="I2" s="31" t="s">
        <v>82</v>
      </c>
      <c r="J2" s="17" t="s">
        <v>3</v>
      </c>
      <c r="K2" s="96" t="s">
        <v>342</v>
      </c>
      <c r="L2" s="74">
        <v>1</v>
      </c>
      <c r="M2" s="74" t="s">
        <v>439</v>
      </c>
    </row>
    <row r="3" spans="1:13" ht="101" thickTop="1" thickBot="1" x14ac:dyDescent="0.4">
      <c r="A3" s="46" t="s">
        <v>4</v>
      </c>
      <c r="B3" s="46" t="s">
        <v>5</v>
      </c>
      <c r="C3" s="41" t="s">
        <v>229</v>
      </c>
      <c r="D3" s="29">
        <v>1</v>
      </c>
      <c r="E3" s="66" t="s">
        <v>167</v>
      </c>
      <c r="F3" s="29">
        <v>1</v>
      </c>
      <c r="G3" s="48"/>
      <c r="H3" s="72">
        <v>0.5</v>
      </c>
      <c r="I3" s="86" t="s">
        <v>248</v>
      </c>
      <c r="J3" s="51" t="s">
        <v>5</v>
      </c>
      <c r="K3" s="97" t="s">
        <v>343</v>
      </c>
      <c r="L3" s="126">
        <v>0.5</v>
      </c>
      <c r="M3" s="126" t="s">
        <v>440</v>
      </c>
    </row>
    <row r="4" spans="1:13" ht="38.5" thickTop="1" thickBot="1" x14ac:dyDescent="0.4">
      <c r="A4" s="47" t="s">
        <v>4</v>
      </c>
      <c r="B4" s="47" t="s">
        <v>16</v>
      </c>
      <c r="C4" s="136"/>
      <c r="D4" s="67">
        <v>1</v>
      </c>
      <c r="E4" s="83"/>
      <c r="F4" s="67">
        <v>1</v>
      </c>
      <c r="G4" s="47"/>
      <c r="H4" s="52">
        <v>1</v>
      </c>
      <c r="I4" s="68"/>
      <c r="J4" s="52" t="s">
        <v>344</v>
      </c>
      <c r="K4" s="97" t="s">
        <v>345</v>
      </c>
      <c r="L4" s="68">
        <v>1</v>
      </c>
      <c r="M4" s="68"/>
    </row>
    <row r="5" spans="1:13" ht="50.5" thickBot="1" x14ac:dyDescent="0.4">
      <c r="A5" s="46" t="s">
        <v>4</v>
      </c>
      <c r="B5" s="46" t="s">
        <v>17</v>
      </c>
      <c r="C5" s="136"/>
      <c r="D5" s="29">
        <v>1</v>
      </c>
      <c r="E5" s="66"/>
      <c r="F5" s="29">
        <v>1</v>
      </c>
      <c r="G5" s="48"/>
      <c r="H5" s="23">
        <v>1</v>
      </c>
      <c r="I5" s="126"/>
      <c r="J5" s="51" t="s">
        <v>17</v>
      </c>
      <c r="K5" s="98" t="s">
        <v>346</v>
      </c>
      <c r="L5" s="126">
        <v>1</v>
      </c>
      <c r="M5" s="126"/>
    </row>
    <row r="6" spans="1:13" ht="38" thickBot="1" x14ac:dyDescent="0.4">
      <c r="A6" s="47" t="s">
        <v>4</v>
      </c>
      <c r="B6" s="47" t="s">
        <v>18</v>
      </c>
      <c r="C6" s="4" t="s">
        <v>231</v>
      </c>
      <c r="D6" s="67">
        <v>0</v>
      </c>
      <c r="E6" s="83"/>
      <c r="F6" s="67">
        <v>0</v>
      </c>
      <c r="G6" s="47"/>
      <c r="H6" s="54">
        <v>0.5</v>
      </c>
      <c r="I6" s="73" t="s">
        <v>336</v>
      </c>
      <c r="J6" s="52" t="s">
        <v>347</v>
      </c>
      <c r="K6" s="99" t="s">
        <v>348</v>
      </c>
      <c r="L6" s="68">
        <v>1</v>
      </c>
      <c r="M6" s="68"/>
    </row>
    <row r="7" spans="1:13" ht="50.5" thickBot="1" x14ac:dyDescent="0.4">
      <c r="A7" s="46" t="s">
        <v>4</v>
      </c>
      <c r="B7" s="46" t="s">
        <v>19</v>
      </c>
      <c r="C7" s="4" t="s">
        <v>70</v>
      </c>
      <c r="D7" s="29">
        <v>0</v>
      </c>
      <c r="E7" s="66" t="s">
        <v>54</v>
      </c>
      <c r="F7" s="29">
        <v>0</v>
      </c>
      <c r="G7" s="48"/>
      <c r="H7" s="72">
        <v>1</v>
      </c>
      <c r="I7" s="70"/>
      <c r="J7" s="51" t="s">
        <v>349</v>
      </c>
      <c r="K7" s="99" t="s">
        <v>350</v>
      </c>
      <c r="L7" s="126">
        <v>1.5</v>
      </c>
      <c r="M7" s="126" t="s">
        <v>470</v>
      </c>
    </row>
    <row r="8" spans="1:13" ht="49.5" customHeight="1" thickBot="1" x14ac:dyDescent="0.4">
      <c r="A8" s="47" t="s">
        <v>4</v>
      </c>
      <c r="B8" s="47" t="s">
        <v>6</v>
      </c>
      <c r="C8" s="136"/>
      <c r="D8" s="67">
        <v>0.5</v>
      </c>
      <c r="E8" s="83" t="s">
        <v>168</v>
      </c>
      <c r="F8" s="67">
        <v>0.5</v>
      </c>
      <c r="G8" s="47"/>
      <c r="H8" s="54">
        <v>1</v>
      </c>
      <c r="I8" s="68"/>
      <c r="J8" s="52" t="s">
        <v>6</v>
      </c>
      <c r="K8" s="100"/>
      <c r="L8" s="68">
        <v>1</v>
      </c>
      <c r="M8" s="68"/>
    </row>
    <row r="9" spans="1:13" ht="63" thickBot="1" x14ac:dyDescent="0.4">
      <c r="A9" s="46" t="s">
        <v>2</v>
      </c>
      <c r="B9" s="46" t="s">
        <v>20</v>
      </c>
      <c r="C9" s="4" t="s">
        <v>335</v>
      </c>
      <c r="D9" s="29">
        <v>0</v>
      </c>
      <c r="E9" s="66" t="s">
        <v>47</v>
      </c>
      <c r="F9" s="29">
        <v>0</v>
      </c>
      <c r="G9" s="48"/>
      <c r="H9" s="72">
        <v>1</v>
      </c>
      <c r="I9" s="70" t="s">
        <v>232</v>
      </c>
      <c r="J9" s="51" t="s">
        <v>352</v>
      </c>
      <c r="K9" s="99" t="s">
        <v>353</v>
      </c>
      <c r="L9" s="126">
        <v>1</v>
      </c>
      <c r="M9" s="126"/>
    </row>
    <row r="10" spans="1:13" ht="90" customHeight="1" thickBot="1" x14ac:dyDescent="0.4">
      <c r="A10" s="47" t="s">
        <v>2</v>
      </c>
      <c r="B10" s="47" t="s">
        <v>21</v>
      </c>
      <c r="C10" s="4" t="s">
        <v>27</v>
      </c>
      <c r="D10" s="67">
        <v>0</v>
      </c>
      <c r="E10" s="83" t="s">
        <v>56</v>
      </c>
      <c r="F10" s="67">
        <v>0</v>
      </c>
      <c r="G10" s="49"/>
      <c r="H10" s="24">
        <v>1</v>
      </c>
      <c r="I10" s="54" t="s">
        <v>233</v>
      </c>
      <c r="J10" s="52" t="s">
        <v>354</v>
      </c>
      <c r="K10" s="99" t="s">
        <v>355</v>
      </c>
      <c r="L10" s="68">
        <v>2</v>
      </c>
      <c r="M10" s="89"/>
    </row>
    <row r="11" spans="1:13" ht="75.5" thickBot="1" x14ac:dyDescent="0.4">
      <c r="A11" s="46" t="s">
        <v>2</v>
      </c>
      <c r="B11" s="46" t="s">
        <v>7</v>
      </c>
      <c r="C11" s="4" t="s">
        <v>28</v>
      </c>
      <c r="D11" s="29">
        <v>1</v>
      </c>
      <c r="E11" s="66" t="s">
        <v>169</v>
      </c>
      <c r="F11" s="29">
        <v>1</v>
      </c>
      <c r="G11" s="48"/>
      <c r="H11" s="23">
        <v>1</v>
      </c>
      <c r="I11" s="126" t="s">
        <v>227</v>
      </c>
      <c r="J11" s="70" t="s">
        <v>356</v>
      </c>
      <c r="K11" s="98" t="s">
        <v>357</v>
      </c>
      <c r="L11" s="126">
        <v>1</v>
      </c>
      <c r="M11" s="126" t="s">
        <v>428</v>
      </c>
    </row>
    <row r="12" spans="1:13" ht="25.5" thickBot="1" x14ac:dyDescent="0.4">
      <c r="A12" s="47" t="s">
        <v>8</v>
      </c>
      <c r="B12" s="47" t="s">
        <v>9</v>
      </c>
      <c r="C12" s="4" t="s">
        <v>29</v>
      </c>
      <c r="D12" s="67">
        <v>0.5</v>
      </c>
      <c r="E12" s="83" t="s">
        <v>170</v>
      </c>
      <c r="F12" s="67">
        <v>0.5</v>
      </c>
      <c r="G12" s="47"/>
      <c r="H12" s="52">
        <v>0.5</v>
      </c>
      <c r="I12" s="68"/>
      <c r="J12" s="52" t="s">
        <v>9</v>
      </c>
      <c r="K12" s="99" t="s">
        <v>358</v>
      </c>
      <c r="L12" s="68">
        <v>1</v>
      </c>
      <c r="M12" s="68"/>
    </row>
    <row r="13" spans="1:13" ht="66" customHeight="1" thickBot="1" x14ac:dyDescent="0.4">
      <c r="A13" s="46" t="s">
        <v>8</v>
      </c>
      <c r="B13" s="46" t="s">
        <v>22</v>
      </c>
      <c r="C13" s="4" t="s">
        <v>30</v>
      </c>
      <c r="D13" s="29">
        <v>1</v>
      </c>
      <c r="E13" s="66" t="s">
        <v>171</v>
      </c>
      <c r="F13" s="29">
        <v>1</v>
      </c>
      <c r="G13" s="48"/>
      <c r="H13" s="23">
        <v>1</v>
      </c>
      <c r="I13" s="126"/>
      <c r="J13" s="51" t="s">
        <v>359</v>
      </c>
      <c r="K13" s="99" t="s">
        <v>360</v>
      </c>
      <c r="L13" s="126">
        <v>1</v>
      </c>
      <c r="M13" s="126"/>
    </row>
    <row r="14" spans="1:13" ht="38" thickBot="1" x14ac:dyDescent="0.4">
      <c r="A14" s="47" t="s">
        <v>8</v>
      </c>
      <c r="B14" s="47" t="s">
        <v>23</v>
      </c>
      <c r="C14" s="4" t="s">
        <v>216</v>
      </c>
      <c r="D14" s="67">
        <v>0.5</v>
      </c>
      <c r="E14" s="83" t="s">
        <v>164</v>
      </c>
      <c r="F14" s="67">
        <v>0.5</v>
      </c>
      <c r="G14" s="47"/>
      <c r="H14" s="54">
        <v>2</v>
      </c>
      <c r="I14" s="68" t="s">
        <v>254</v>
      </c>
      <c r="J14" s="52" t="s">
        <v>361</v>
      </c>
      <c r="K14" s="98" t="s">
        <v>362</v>
      </c>
      <c r="L14" s="68">
        <v>1</v>
      </c>
      <c r="M14" s="89" t="s">
        <v>424</v>
      </c>
    </row>
    <row r="15" spans="1:13" ht="25.5" thickBot="1" x14ac:dyDescent="0.4">
      <c r="A15" s="46" t="s">
        <v>8</v>
      </c>
      <c r="B15" s="46" t="s">
        <v>11</v>
      </c>
      <c r="C15" s="42" t="s">
        <v>234</v>
      </c>
      <c r="D15" s="29">
        <v>0</v>
      </c>
      <c r="E15" s="66"/>
      <c r="F15" s="29">
        <v>0</v>
      </c>
      <c r="G15" s="48"/>
      <c r="H15" s="23">
        <v>0</v>
      </c>
      <c r="I15" s="126"/>
      <c r="J15" s="51" t="s">
        <v>11</v>
      </c>
      <c r="K15" s="98" t="s">
        <v>234</v>
      </c>
      <c r="L15" s="126">
        <v>0.5</v>
      </c>
      <c r="M15" s="126"/>
    </row>
    <row r="16" spans="1:13" ht="25.5" thickBot="1" x14ac:dyDescent="0.4">
      <c r="A16" s="47" t="s">
        <v>8</v>
      </c>
      <c r="B16" s="47" t="s">
        <v>12</v>
      </c>
      <c r="C16" s="4" t="s">
        <v>31</v>
      </c>
      <c r="D16" s="67">
        <v>0.5</v>
      </c>
      <c r="E16" s="83" t="s">
        <v>164</v>
      </c>
      <c r="F16" s="67">
        <v>0.5</v>
      </c>
      <c r="G16" s="49"/>
      <c r="H16" s="57">
        <v>1</v>
      </c>
      <c r="I16" s="68" t="s">
        <v>250</v>
      </c>
      <c r="J16" s="52" t="s">
        <v>12</v>
      </c>
      <c r="K16" s="99" t="s">
        <v>31</v>
      </c>
      <c r="L16" s="68">
        <v>1</v>
      </c>
      <c r="M16" s="68"/>
    </row>
    <row r="17" spans="1:13" ht="38" thickBot="1" x14ac:dyDescent="0.4">
      <c r="A17" s="46" t="s">
        <v>2</v>
      </c>
      <c r="B17" s="46" t="s">
        <v>13</v>
      </c>
      <c r="C17" s="4" t="s">
        <v>32</v>
      </c>
      <c r="D17" s="29">
        <v>0</v>
      </c>
      <c r="E17" s="66"/>
      <c r="F17" s="29">
        <v>0</v>
      </c>
      <c r="G17" s="48"/>
      <c r="H17" s="72">
        <v>0.5</v>
      </c>
      <c r="I17" s="126"/>
      <c r="J17" s="51" t="s">
        <v>13</v>
      </c>
      <c r="K17" s="99" t="s">
        <v>32</v>
      </c>
      <c r="L17" s="126">
        <v>0.5</v>
      </c>
      <c r="M17" s="126"/>
    </row>
    <row r="18" spans="1:13" ht="25.5" thickBot="1" x14ac:dyDescent="0.4">
      <c r="A18" s="47" t="s">
        <v>8</v>
      </c>
      <c r="B18" s="47" t="s">
        <v>15</v>
      </c>
      <c r="C18" s="4" t="s">
        <v>33</v>
      </c>
      <c r="D18" s="67">
        <v>0</v>
      </c>
      <c r="E18" s="83" t="s">
        <v>142</v>
      </c>
      <c r="F18" s="67">
        <v>0</v>
      </c>
      <c r="G18" s="47"/>
      <c r="H18" s="52">
        <v>0</v>
      </c>
      <c r="I18" s="68"/>
      <c r="J18" s="52" t="s">
        <v>15</v>
      </c>
      <c r="K18" s="99" t="s">
        <v>363</v>
      </c>
      <c r="L18" s="68">
        <v>0</v>
      </c>
      <c r="M18" s="68"/>
    </row>
    <row r="19" spans="1:13" x14ac:dyDescent="0.35">
      <c r="A19" s="146" t="s">
        <v>91</v>
      </c>
      <c r="B19" s="146"/>
      <c r="C19" s="146"/>
      <c r="D19" s="153">
        <f>SUM(D2:D18)</f>
        <v>7</v>
      </c>
      <c r="E19" s="145"/>
      <c r="F19" s="153">
        <f>SUM(F2:F18)</f>
        <v>7</v>
      </c>
      <c r="G19" s="146"/>
      <c r="H19" s="154">
        <f>SUM(H2:H18)</f>
        <v>13.5</v>
      </c>
      <c r="I19" s="153"/>
      <c r="J19" s="153"/>
      <c r="K19" s="153"/>
      <c r="L19" s="153">
        <f>SUM(L2:L18)</f>
        <v>16</v>
      </c>
      <c r="M19" s="153"/>
    </row>
    <row r="21" spans="1:13" ht="15" x14ac:dyDescent="0.35">
      <c r="A21" s="118"/>
    </row>
  </sheetData>
  <pageMargins left="0.7" right="0.7" top="0.75" bottom="0.75" header="0.3" footer="0.3"/>
  <pageSetup paperSize="9"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pageSetUpPr fitToPage="1"/>
  </sheetPr>
  <dimension ref="A1:M19"/>
  <sheetViews>
    <sheetView zoomScale="40" zoomScaleNormal="40" workbookViewId="0">
      <selection activeCell="A15" sqref="A15"/>
    </sheetView>
  </sheetViews>
  <sheetFormatPr defaultColWidth="20.7265625" defaultRowHeight="14.5" x14ac:dyDescent="0.35"/>
  <cols>
    <col min="1" max="10" width="20.7265625" style="111"/>
    <col min="11" max="11" width="39.7265625" style="111" customWidth="1"/>
    <col min="12" max="16384" width="20.7265625" style="111"/>
  </cols>
  <sheetData>
    <row r="1" spans="1:13" ht="26.5" thickBot="1" x14ac:dyDescent="0.4">
      <c r="A1" s="80" t="s">
        <v>0</v>
      </c>
      <c r="B1" s="80" t="s">
        <v>1</v>
      </c>
      <c r="C1" s="2" t="s">
        <v>35</v>
      </c>
      <c r="D1" s="80" t="s">
        <v>88</v>
      </c>
      <c r="E1" s="80" t="s">
        <v>86</v>
      </c>
      <c r="F1" s="80" t="s">
        <v>89</v>
      </c>
      <c r="G1" s="80" t="s">
        <v>85</v>
      </c>
      <c r="H1" s="80" t="s">
        <v>218</v>
      </c>
      <c r="I1" s="80" t="s">
        <v>217</v>
      </c>
      <c r="J1" s="2" t="s">
        <v>340</v>
      </c>
      <c r="K1" s="2" t="s">
        <v>341</v>
      </c>
      <c r="L1" s="87" t="s">
        <v>338</v>
      </c>
      <c r="M1" s="87" t="s">
        <v>339</v>
      </c>
    </row>
    <row r="2" spans="1:13" ht="63.5" thickTop="1" thickBot="1" x14ac:dyDescent="0.4">
      <c r="A2" s="1" t="s">
        <v>2</v>
      </c>
      <c r="B2" s="1" t="s">
        <v>3</v>
      </c>
      <c r="C2" s="5" t="s">
        <v>34</v>
      </c>
      <c r="D2" s="17">
        <v>0.5</v>
      </c>
      <c r="E2" s="1" t="s">
        <v>59</v>
      </c>
      <c r="F2" s="17">
        <v>0.5</v>
      </c>
      <c r="G2" s="1"/>
      <c r="H2" s="74">
        <v>0.5</v>
      </c>
      <c r="I2" s="1" t="s">
        <v>300</v>
      </c>
      <c r="J2" s="17" t="s">
        <v>3</v>
      </c>
      <c r="K2" s="96" t="s">
        <v>342</v>
      </c>
      <c r="L2" s="127">
        <v>1</v>
      </c>
      <c r="M2" s="132" t="s">
        <v>441</v>
      </c>
    </row>
    <row r="3" spans="1:13" ht="38.5" thickTop="1" thickBot="1" x14ac:dyDescent="0.4">
      <c r="A3" s="46" t="s">
        <v>4</v>
      </c>
      <c r="B3" s="46" t="s">
        <v>5</v>
      </c>
      <c r="C3" s="3" t="s">
        <v>275</v>
      </c>
      <c r="D3" s="51">
        <v>1</v>
      </c>
      <c r="E3" s="46" t="s">
        <v>60</v>
      </c>
      <c r="F3" s="69">
        <v>1</v>
      </c>
      <c r="G3" s="48" t="s">
        <v>76</v>
      </c>
      <c r="H3" s="126">
        <v>1</v>
      </c>
      <c r="I3" s="48" t="s">
        <v>276</v>
      </c>
      <c r="J3" s="51" t="s">
        <v>5</v>
      </c>
      <c r="K3" s="97" t="s">
        <v>343</v>
      </c>
      <c r="L3" s="128">
        <v>1</v>
      </c>
      <c r="M3" s="133"/>
    </row>
    <row r="4" spans="1:13" ht="63.5" thickTop="1" thickBot="1" x14ac:dyDescent="0.4">
      <c r="A4" s="47" t="s">
        <v>4</v>
      </c>
      <c r="B4" s="47" t="s">
        <v>16</v>
      </c>
      <c r="C4" s="136"/>
      <c r="D4" s="52">
        <v>1</v>
      </c>
      <c r="E4" s="47" t="s">
        <v>60</v>
      </c>
      <c r="F4" s="52">
        <v>1</v>
      </c>
      <c r="G4" s="47"/>
      <c r="H4" s="52">
        <v>1</v>
      </c>
      <c r="I4" s="47" t="s">
        <v>277</v>
      </c>
      <c r="J4" s="52" t="s">
        <v>344</v>
      </c>
      <c r="K4" s="97" t="s">
        <v>345</v>
      </c>
      <c r="L4" s="127">
        <v>1</v>
      </c>
      <c r="M4" s="132"/>
    </row>
    <row r="5" spans="1:13" ht="75.5" thickBot="1" x14ac:dyDescent="0.4">
      <c r="A5" s="46" t="s">
        <v>4</v>
      </c>
      <c r="B5" s="46" t="s">
        <v>17</v>
      </c>
      <c r="C5" s="136"/>
      <c r="D5" s="51">
        <v>0.5</v>
      </c>
      <c r="E5" s="46" t="s">
        <v>61</v>
      </c>
      <c r="F5" s="51">
        <v>0.5</v>
      </c>
      <c r="G5" s="48" t="s">
        <v>77</v>
      </c>
      <c r="H5" s="70">
        <v>1</v>
      </c>
      <c r="I5" s="48" t="s">
        <v>278</v>
      </c>
      <c r="J5" s="51" t="s">
        <v>17</v>
      </c>
      <c r="K5" s="98" t="s">
        <v>346</v>
      </c>
      <c r="L5" s="128">
        <v>1</v>
      </c>
      <c r="M5" s="133"/>
    </row>
    <row r="6" spans="1:13" ht="88" thickBot="1" x14ac:dyDescent="0.4">
      <c r="A6" s="47" t="s">
        <v>4</v>
      </c>
      <c r="B6" s="47" t="s">
        <v>18</v>
      </c>
      <c r="C6" s="4" t="s">
        <v>24</v>
      </c>
      <c r="D6" s="52">
        <v>0</v>
      </c>
      <c r="E6" s="47" t="s">
        <v>62</v>
      </c>
      <c r="F6" s="52">
        <v>0</v>
      </c>
      <c r="G6" s="47" t="s">
        <v>81</v>
      </c>
      <c r="H6" s="68">
        <v>0</v>
      </c>
      <c r="I6" s="47" t="s">
        <v>279</v>
      </c>
      <c r="J6" s="52" t="s">
        <v>347</v>
      </c>
      <c r="K6" s="99" t="s">
        <v>348</v>
      </c>
      <c r="L6" s="127">
        <v>1</v>
      </c>
      <c r="M6" s="132"/>
    </row>
    <row r="7" spans="1:13" ht="63" thickBot="1" x14ac:dyDescent="0.4">
      <c r="A7" s="46" t="s">
        <v>4</v>
      </c>
      <c r="B7" s="46" t="s">
        <v>19</v>
      </c>
      <c r="C7" s="4" t="s">
        <v>25</v>
      </c>
      <c r="D7" s="51">
        <v>0</v>
      </c>
      <c r="E7" s="46" t="s">
        <v>54</v>
      </c>
      <c r="F7" s="70">
        <v>0.5</v>
      </c>
      <c r="G7" s="46" t="s">
        <v>78</v>
      </c>
      <c r="H7" s="126">
        <v>0.5</v>
      </c>
      <c r="I7" s="46" t="s">
        <v>78</v>
      </c>
      <c r="J7" s="51" t="s">
        <v>349</v>
      </c>
      <c r="K7" s="99" t="s">
        <v>350</v>
      </c>
      <c r="L7" s="128">
        <v>1</v>
      </c>
      <c r="M7" s="133" t="s">
        <v>442</v>
      </c>
    </row>
    <row r="8" spans="1:13" ht="25.5" thickBot="1" x14ac:dyDescent="0.4">
      <c r="A8" s="47" t="s">
        <v>4</v>
      </c>
      <c r="B8" s="47" t="s">
        <v>6</v>
      </c>
      <c r="C8" s="136"/>
      <c r="D8" s="52">
        <v>0</v>
      </c>
      <c r="E8" s="47" t="s">
        <v>55</v>
      </c>
      <c r="F8" s="52">
        <v>0</v>
      </c>
      <c r="G8" s="47"/>
      <c r="H8" s="52">
        <v>0</v>
      </c>
      <c r="I8" s="47"/>
      <c r="J8" s="52" t="s">
        <v>6</v>
      </c>
      <c r="K8" s="100"/>
      <c r="L8" s="127">
        <v>0.5</v>
      </c>
      <c r="M8" s="132" t="s">
        <v>443</v>
      </c>
    </row>
    <row r="9" spans="1:13" ht="113" thickBot="1" x14ac:dyDescent="0.4">
      <c r="A9" s="46" t="s">
        <v>2</v>
      </c>
      <c r="B9" s="46" t="s">
        <v>20</v>
      </c>
      <c r="C9" s="4" t="s">
        <v>26</v>
      </c>
      <c r="D9" s="51">
        <v>0</v>
      </c>
      <c r="E9" s="46" t="s">
        <v>63</v>
      </c>
      <c r="F9" s="51">
        <v>0</v>
      </c>
      <c r="G9" s="46"/>
      <c r="H9" s="51">
        <v>0</v>
      </c>
      <c r="I9" s="46" t="s">
        <v>63</v>
      </c>
      <c r="J9" s="51" t="s">
        <v>352</v>
      </c>
      <c r="K9" s="99" t="s">
        <v>353</v>
      </c>
      <c r="L9" s="128">
        <v>0</v>
      </c>
      <c r="M9" s="133"/>
    </row>
    <row r="10" spans="1:13" ht="63" thickBot="1" x14ac:dyDescent="0.4">
      <c r="A10" s="47" t="s">
        <v>2</v>
      </c>
      <c r="B10" s="47" t="s">
        <v>21</v>
      </c>
      <c r="C10" s="4" t="s">
        <v>27</v>
      </c>
      <c r="D10" s="52">
        <v>1</v>
      </c>
      <c r="E10" s="47" t="s">
        <v>64</v>
      </c>
      <c r="F10" s="53">
        <v>0</v>
      </c>
      <c r="G10" s="47" t="s">
        <v>207</v>
      </c>
      <c r="H10" s="68">
        <v>1</v>
      </c>
      <c r="I10" s="47" t="s">
        <v>280</v>
      </c>
      <c r="J10" s="52" t="s">
        <v>354</v>
      </c>
      <c r="K10" s="99" t="s">
        <v>355</v>
      </c>
      <c r="L10" s="129">
        <v>2</v>
      </c>
      <c r="M10" s="134" t="s">
        <v>444</v>
      </c>
    </row>
    <row r="11" spans="1:13" ht="50.5" thickBot="1" x14ac:dyDescent="0.4">
      <c r="A11" s="46" t="s">
        <v>2</v>
      </c>
      <c r="B11" s="46" t="s">
        <v>7</v>
      </c>
      <c r="C11" s="4" t="s">
        <v>28</v>
      </c>
      <c r="D11" s="51">
        <v>1</v>
      </c>
      <c r="E11" s="46" t="s">
        <v>65</v>
      </c>
      <c r="F11" s="51">
        <v>1</v>
      </c>
      <c r="G11" s="46"/>
      <c r="H11" s="51">
        <v>1</v>
      </c>
      <c r="I11" s="46"/>
      <c r="J11" s="70" t="s">
        <v>356</v>
      </c>
      <c r="K11" s="98" t="s">
        <v>357</v>
      </c>
      <c r="L11" s="128">
        <v>1</v>
      </c>
      <c r="M11" s="133" t="s">
        <v>428</v>
      </c>
    </row>
    <row r="12" spans="1:13" ht="38" thickBot="1" x14ac:dyDescent="0.4">
      <c r="A12" s="47" t="s">
        <v>8</v>
      </c>
      <c r="B12" s="47" t="s">
        <v>9</v>
      </c>
      <c r="C12" s="4" t="s">
        <v>29</v>
      </c>
      <c r="D12" s="52">
        <v>0</v>
      </c>
      <c r="E12" s="47" t="s">
        <v>57</v>
      </c>
      <c r="F12" s="52">
        <v>0</v>
      </c>
      <c r="G12" s="47"/>
      <c r="H12" s="52">
        <v>0</v>
      </c>
      <c r="I12" s="47" t="s">
        <v>281</v>
      </c>
      <c r="J12" s="52" t="s">
        <v>9</v>
      </c>
      <c r="K12" s="99" t="s">
        <v>358</v>
      </c>
      <c r="L12" s="127">
        <v>0</v>
      </c>
      <c r="M12" s="132"/>
    </row>
    <row r="13" spans="1:13" ht="38" thickBot="1" x14ac:dyDescent="0.4">
      <c r="A13" s="46" t="s">
        <v>8</v>
      </c>
      <c r="B13" s="46" t="s">
        <v>22</v>
      </c>
      <c r="C13" s="4" t="s">
        <v>30</v>
      </c>
      <c r="D13" s="51">
        <v>0</v>
      </c>
      <c r="E13" s="46" t="s">
        <v>66</v>
      </c>
      <c r="F13" s="69">
        <v>1</v>
      </c>
      <c r="G13" s="48" t="s">
        <v>74</v>
      </c>
      <c r="H13" s="126">
        <v>1</v>
      </c>
      <c r="I13" s="48" t="s">
        <v>74</v>
      </c>
      <c r="J13" s="51" t="s">
        <v>359</v>
      </c>
      <c r="K13" s="99" t="s">
        <v>360</v>
      </c>
      <c r="L13" s="128">
        <v>1</v>
      </c>
      <c r="M13" s="133"/>
    </row>
    <row r="14" spans="1:13" ht="38" thickBot="1" x14ac:dyDescent="0.4">
      <c r="A14" s="47" t="s">
        <v>8</v>
      </c>
      <c r="B14" s="47" t="s">
        <v>23</v>
      </c>
      <c r="C14" s="4" t="s">
        <v>216</v>
      </c>
      <c r="D14" s="52">
        <v>1</v>
      </c>
      <c r="E14" s="47" t="s">
        <v>67</v>
      </c>
      <c r="F14" s="52">
        <v>1</v>
      </c>
      <c r="G14" s="52" t="s">
        <v>475</v>
      </c>
      <c r="H14" s="52">
        <v>1</v>
      </c>
      <c r="I14" s="52" t="s">
        <v>235</v>
      </c>
      <c r="J14" s="52" t="s">
        <v>361</v>
      </c>
      <c r="K14" s="98" t="s">
        <v>362</v>
      </c>
      <c r="L14" s="127">
        <v>1</v>
      </c>
      <c r="M14" s="89"/>
    </row>
    <row r="15" spans="1:13" ht="38" thickBot="1" x14ac:dyDescent="0.4">
      <c r="A15" s="56" t="s">
        <v>8</v>
      </c>
      <c r="B15" s="56" t="s">
        <v>11</v>
      </c>
      <c r="C15" s="63" t="s">
        <v>31</v>
      </c>
      <c r="D15" s="45">
        <v>0.5</v>
      </c>
      <c r="E15" s="56" t="s">
        <v>249</v>
      </c>
      <c r="F15" s="45">
        <v>0.5</v>
      </c>
      <c r="G15" s="45"/>
      <c r="H15" s="64">
        <v>0</v>
      </c>
      <c r="I15" s="56" t="s">
        <v>298</v>
      </c>
      <c r="J15" s="51" t="s">
        <v>11</v>
      </c>
      <c r="K15" s="98" t="s">
        <v>234</v>
      </c>
      <c r="L15" s="128">
        <v>0</v>
      </c>
      <c r="M15" s="133"/>
    </row>
    <row r="16" spans="1:13" ht="15" thickBot="1" x14ac:dyDescent="0.4">
      <c r="A16" s="47" t="s">
        <v>8</v>
      </c>
      <c r="B16" s="47" t="s">
        <v>12</v>
      </c>
      <c r="C16" s="4"/>
      <c r="D16" s="52">
        <v>1</v>
      </c>
      <c r="E16" s="47" t="s">
        <v>68</v>
      </c>
      <c r="F16" s="52">
        <v>1</v>
      </c>
      <c r="G16" s="47"/>
      <c r="H16" s="52">
        <v>1</v>
      </c>
      <c r="I16" s="47" t="s">
        <v>282</v>
      </c>
      <c r="J16" s="52" t="s">
        <v>12</v>
      </c>
      <c r="K16" s="99" t="s">
        <v>31</v>
      </c>
      <c r="L16" s="129">
        <v>1</v>
      </c>
      <c r="M16" s="134"/>
    </row>
    <row r="17" spans="1:13" ht="50.5" thickBot="1" x14ac:dyDescent="0.4">
      <c r="A17" s="46" t="s">
        <v>2</v>
      </c>
      <c r="B17" s="46" t="s">
        <v>13</v>
      </c>
      <c r="C17" s="4" t="s">
        <v>32</v>
      </c>
      <c r="D17" s="51">
        <v>0.5</v>
      </c>
      <c r="E17" s="46" t="s">
        <v>69</v>
      </c>
      <c r="F17" s="51">
        <v>0.5</v>
      </c>
      <c r="G17" s="46" t="s">
        <v>79</v>
      </c>
      <c r="H17" s="51">
        <v>0.5</v>
      </c>
      <c r="I17" s="46" t="s">
        <v>299</v>
      </c>
      <c r="J17" s="51" t="s">
        <v>13</v>
      </c>
      <c r="K17" s="99" t="s">
        <v>32</v>
      </c>
      <c r="L17" s="128">
        <v>0.5</v>
      </c>
      <c r="M17" s="133"/>
    </row>
    <row r="18" spans="1:13" ht="38" thickBot="1" x14ac:dyDescent="0.4">
      <c r="A18" s="47" t="s">
        <v>8</v>
      </c>
      <c r="B18" s="47" t="s">
        <v>15</v>
      </c>
      <c r="C18" s="4" t="s">
        <v>33</v>
      </c>
      <c r="D18" s="52">
        <v>0</v>
      </c>
      <c r="E18" s="47" t="s">
        <v>57</v>
      </c>
      <c r="F18" s="52">
        <v>0</v>
      </c>
      <c r="G18" s="47"/>
      <c r="H18" s="52">
        <v>0</v>
      </c>
      <c r="I18" s="47" t="s">
        <v>281</v>
      </c>
      <c r="J18" s="52" t="s">
        <v>15</v>
      </c>
      <c r="K18" s="99" t="s">
        <v>363</v>
      </c>
      <c r="L18" s="127">
        <v>0</v>
      </c>
      <c r="M18" s="132"/>
    </row>
    <row r="19" spans="1:13" ht="15" thickBot="1" x14ac:dyDescent="0.4">
      <c r="A19" s="146" t="s">
        <v>91</v>
      </c>
      <c r="B19" s="155"/>
      <c r="C19" s="155"/>
      <c r="D19" s="82">
        <f>SUM(D2:D18)</f>
        <v>8</v>
      </c>
      <c r="E19" s="155"/>
      <c r="F19" s="82">
        <f>SUM(F2:F18)</f>
        <v>8.5</v>
      </c>
      <c r="G19" s="155"/>
      <c r="H19" s="82">
        <f>SUM(H2:H18)</f>
        <v>9.5</v>
      </c>
      <c r="I19" s="155"/>
      <c r="J19" s="155"/>
      <c r="K19" s="155"/>
      <c r="L19" s="37">
        <f>SUM(L2:L18)</f>
        <v>13</v>
      </c>
      <c r="M19" s="156"/>
    </row>
  </sheetData>
  <pageMargins left="0.7" right="0.7" top="0.75" bottom="0.75" header="0.3" footer="0.3"/>
  <pageSetup scale="4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pageSetUpPr fitToPage="1"/>
  </sheetPr>
  <dimension ref="A1:M19"/>
  <sheetViews>
    <sheetView topLeftCell="A7" zoomScale="40" zoomScaleNormal="40" workbookViewId="0">
      <selection activeCell="C2" sqref="C2"/>
    </sheetView>
  </sheetViews>
  <sheetFormatPr defaultColWidth="20.7265625" defaultRowHeight="14.5" x14ac:dyDescent="0.35"/>
  <cols>
    <col min="1" max="10" width="20.7265625" style="111"/>
    <col min="11" max="11" width="36.7265625" style="111" customWidth="1"/>
    <col min="12" max="16384" width="20.7265625" style="111"/>
  </cols>
  <sheetData>
    <row r="1" spans="1:13" ht="26.5" thickBot="1" x14ac:dyDescent="0.4">
      <c r="A1" s="80" t="s">
        <v>0</v>
      </c>
      <c r="B1" s="80" t="s">
        <v>1</v>
      </c>
      <c r="C1" s="2" t="s">
        <v>35</v>
      </c>
      <c r="D1" s="80" t="s">
        <v>88</v>
      </c>
      <c r="E1" s="80" t="s">
        <v>86</v>
      </c>
      <c r="F1" s="80" t="s">
        <v>89</v>
      </c>
      <c r="G1" s="80" t="s">
        <v>85</v>
      </c>
      <c r="H1" s="80" t="s">
        <v>218</v>
      </c>
      <c r="I1" s="80" t="s">
        <v>217</v>
      </c>
      <c r="J1" s="2" t="s">
        <v>340</v>
      </c>
      <c r="K1" s="2" t="s">
        <v>341</v>
      </c>
      <c r="L1" s="87" t="s">
        <v>338</v>
      </c>
      <c r="M1" s="87" t="s">
        <v>339</v>
      </c>
    </row>
    <row r="2" spans="1:13" ht="103.5" customHeight="1" thickTop="1" thickBot="1" x14ac:dyDescent="0.4">
      <c r="A2" s="1" t="s">
        <v>2</v>
      </c>
      <c r="B2" s="1" t="s">
        <v>3</v>
      </c>
      <c r="C2" s="5" t="s">
        <v>34</v>
      </c>
      <c r="D2" s="11"/>
      <c r="E2" s="9"/>
      <c r="F2" s="74">
        <v>0.5</v>
      </c>
      <c r="G2" s="47" t="s">
        <v>82</v>
      </c>
      <c r="H2" s="74">
        <v>0.5</v>
      </c>
      <c r="I2" s="47" t="s">
        <v>296</v>
      </c>
      <c r="J2" s="17" t="s">
        <v>3</v>
      </c>
      <c r="K2" s="96" t="s">
        <v>342</v>
      </c>
      <c r="L2" s="127">
        <v>0.5</v>
      </c>
      <c r="M2" s="132" t="s">
        <v>445</v>
      </c>
    </row>
    <row r="3" spans="1:13" ht="65.25" customHeight="1" thickTop="1" thickBot="1" x14ac:dyDescent="0.4">
      <c r="A3" s="46" t="s">
        <v>4</v>
      </c>
      <c r="B3" s="46" t="s">
        <v>5</v>
      </c>
      <c r="C3" s="3" t="s">
        <v>275</v>
      </c>
      <c r="D3" s="51">
        <v>0</v>
      </c>
      <c r="E3" s="46" t="s">
        <v>53</v>
      </c>
      <c r="F3" s="51">
        <v>0</v>
      </c>
      <c r="G3" s="48" t="s">
        <v>71</v>
      </c>
      <c r="H3" s="70">
        <v>0.5</v>
      </c>
      <c r="I3" s="48" t="s">
        <v>337</v>
      </c>
      <c r="J3" s="51" t="s">
        <v>5</v>
      </c>
      <c r="K3" s="97" t="s">
        <v>343</v>
      </c>
      <c r="L3" s="128">
        <v>1</v>
      </c>
      <c r="M3" s="133"/>
    </row>
    <row r="4" spans="1:13" ht="63.5" thickTop="1" thickBot="1" x14ac:dyDescent="0.4">
      <c r="A4" s="47" t="s">
        <v>4</v>
      </c>
      <c r="B4" s="47" t="s">
        <v>16</v>
      </c>
      <c r="C4" s="136"/>
      <c r="D4" s="52">
        <v>1</v>
      </c>
      <c r="E4" s="6"/>
      <c r="F4" s="52">
        <v>1</v>
      </c>
      <c r="G4" s="47"/>
      <c r="H4" s="52">
        <v>1</v>
      </c>
      <c r="I4" s="47" t="s">
        <v>236</v>
      </c>
      <c r="J4" s="52" t="s">
        <v>344</v>
      </c>
      <c r="K4" s="97" t="s">
        <v>345</v>
      </c>
      <c r="L4" s="127">
        <v>1</v>
      </c>
      <c r="M4" s="132"/>
    </row>
    <row r="5" spans="1:13" ht="141" customHeight="1" thickBot="1" x14ac:dyDescent="0.4">
      <c r="A5" s="46" t="s">
        <v>4</v>
      </c>
      <c r="B5" s="46" t="s">
        <v>17</v>
      </c>
      <c r="C5" s="136"/>
      <c r="D5" s="51">
        <v>1</v>
      </c>
      <c r="E5" s="50"/>
      <c r="F5" s="51">
        <v>1</v>
      </c>
      <c r="G5" s="50"/>
      <c r="H5" s="70">
        <v>0.5</v>
      </c>
      <c r="I5" s="48" t="s">
        <v>297</v>
      </c>
      <c r="J5" s="51" t="s">
        <v>17</v>
      </c>
      <c r="K5" s="98" t="s">
        <v>346</v>
      </c>
      <c r="L5" s="128">
        <v>1</v>
      </c>
      <c r="M5" s="133" t="s">
        <v>386</v>
      </c>
    </row>
    <row r="6" spans="1:13" ht="75.5" thickBot="1" x14ac:dyDescent="0.4">
      <c r="A6" s="47" t="s">
        <v>4</v>
      </c>
      <c r="B6" s="47" t="s">
        <v>18</v>
      </c>
      <c r="C6" s="4" t="s">
        <v>24</v>
      </c>
      <c r="D6" s="52">
        <v>0</v>
      </c>
      <c r="E6" s="6"/>
      <c r="F6" s="52">
        <v>0</v>
      </c>
      <c r="G6" s="47" t="s">
        <v>87</v>
      </c>
      <c r="H6" s="52">
        <v>0</v>
      </c>
      <c r="I6" s="47" t="s">
        <v>237</v>
      </c>
      <c r="J6" s="52" t="s">
        <v>347</v>
      </c>
      <c r="K6" s="99" t="s">
        <v>348</v>
      </c>
      <c r="L6" s="127">
        <v>0</v>
      </c>
      <c r="M6" s="132"/>
    </row>
    <row r="7" spans="1:13" ht="63" thickBot="1" x14ac:dyDescent="0.4">
      <c r="A7" s="46" t="s">
        <v>4</v>
      </c>
      <c r="B7" s="46" t="s">
        <v>19</v>
      </c>
      <c r="C7" s="4" t="s">
        <v>70</v>
      </c>
      <c r="D7" s="51">
        <v>0</v>
      </c>
      <c r="E7" s="46" t="s">
        <v>54</v>
      </c>
      <c r="F7" s="69">
        <v>1</v>
      </c>
      <c r="G7" s="48" t="s">
        <v>72</v>
      </c>
      <c r="H7" s="126">
        <v>1</v>
      </c>
      <c r="I7" s="48" t="s">
        <v>238</v>
      </c>
      <c r="J7" s="51" t="s">
        <v>349</v>
      </c>
      <c r="K7" s="99" t="s">
        <v>350</v>
      </c>
      <c r="L7" s="128">
        <v>0.5</v>
      </c>
      <c r="M7" s="133"/>
    </row>
    <row r="8" spans="1:13" ht="25.5" thickBot="1" x14ac:dyDescent="0.4">
      <c r="A8" s="47" t="s">
        <v>4</v>
      </c>
      <c r="B8" s="47" t="s">
        <v>6</v>
      </c>
      <c r="C8" s="136"/>
      <c r="D8" s="52">
        <v>0</v>
      </c>
      <c r="E8" s="47" t="s">
        <v>55</v>
      </c>
      <c r="F8" s="52">
        <v>0</v>
      </c>
      <c r="G8" s="47"/>
      <c r="H8" s="52">
        <v>0</v>
      </c>
      <c r="I8" s="47"/>
      <c r="J8" s="52" t="s">
        <v>6</v>
      </c>
      <c r="K8" s="100"/>
      <c r="L8" s="127">
        <v>1</v>
      </c>
      <c r="M8" s="132" t="s">
        <v>443</v>
      </c>
    </row>
    <row r="9" spans="1:13" ht="113" thickBot="1" x14ac:dyDescent="0.4">
      <c r="A9" s="46" t="s">
        <v>2</v>
      </c>
      <c r="B9" s="46" t="s">
        <v>20</v>
      </c>
      <c r="C9" s="4" t="s">
        <v>26</v>
      </c>
      <c r="D9" s="51">
        <v>0</v>
      </c>
      <c r="E9" s="46" t="s">
        <v>47</v>
      </c>
      <c r="F9" s="51">
        <v>0</v>
      </c>
      <c r="G9" s="50"/>
      <c r="H9" s="51">
        <v>0</v>
      </c>
      <c r="I9" s="48" t="s">
        <v>239</v>
      </c>
      <c r="J9" s="51" t="s">
        <v>352</v>
      </c>
      <c r="K9" s="99" t="s">
        <v>353</v>
      </c>
      <c r="L9" s="128">
        <v>0</v>
      </c>
      <c r="M9" s="133"/>
    </row>
    <row r="10" spans="1:13" ht="63" thickBot="1" x14ac:dyDescent="0.4">
      <c r="A10" s="47" t="s">
        <v>2</v>
      </c>
      <c r="B10" s="47" t="s">
        <v>21</v>
      </c>
      <c r="C10" s="4" t="s">
        <v>27</v>
      </c>
      <c r="D10" s="52">
        <v>0</v>
      </c>
      <c r="E10" s="47" t="s">
        <v>56</v>
      </c>
      <c r="F10" s="53">
        <v>1</v>
      </c>
      <c r="G10" s="49" t="s">
        <v>73</v>
      </c>
      <c r="H10" s="68">
        <v>1</v>
      </c>
      <c r="I10" s="49" t="s">
        <v>73</v>
      </c>
      <c r="J10" s="52" t="s">
        <v>354</v>
      </c>
      <c r="K10" s="99" t="s">
        <v>355</v>
      </c>
      <c r="L10" s="129">
        <v>0</v>
      </c>
      <c r="M10" s="134"/>
    </row>
    <row r="11" spans="1:13" ht="50.5" thickBot="1" x14ac:dyDescent="0.4">
      <c r="A11" s="46" t="s">
        <v>2</v>
      </c>
      <c r="B11" s="46" t="s">
        <v>7</v>
      </c>
      <c r="C11" s="4" t="s">
        <v>28</v>
      </c>
      <c r="D11" s="51">
        <v>1</v>
      </c>
      <c r="E11" s="50"/>
      <c r="F11" s="51">
        <v>1</v>
      </c>
      <c r="G11" s="50"/>
      <c r="H11" s="51">
        <v>1</v>
      </c>
      <c r="I11" s="50"/>
      <c r="J11" s="70" t="s">
        <v>356</v>
      </c>
      <c r="K11" s="98" t="s">
        <v>357</v>
      </c>
      <c r="L11" s="128">
        <v>0.5</v>
      </c>
      <c r="M11" s="133" t="s">
        <v>428</v>
      </c>
    </row>
    <row r="12" spans="1:13" ht="38" thickBot="1" x14ac:dyDescent="0.4">
      <c r="A12" s="47" t="s">
        <v>8</v>
      </c>
      <c r="B12" s="47" t="s">
        <v>9</v>
      </c>
      <c r="C12" s="4" t="s">
        <v>29</v>
      </c>
      <c r="D12" s="52">
        <v>0</v>
      </c>
      <c r="E12" s="47" t="s">
        <v>57</v>
      </c>
      <c r="F12" s="52">
        <v>0</v>
      </c>
      <c r="G12" s="47"/>
      <c r="H12" s="52">
        <v>0</v>
      </c>
      <c r="I12" s="47" t="s">
        <v>240</v>
      </c>
      <c r="J12" s="52" t="s">
        <v>9</v>
      </c>
      <c r="K12" s="99" t="s">
        <v>358</v>
      </c>
      <c r="L12" s="127">
        <v>0</v>
      </c>
      <c r="M12" s="132"/>
    </row>
    <row r="13" spans="1:13" ht="38" thickBot="1" x14ac:dyDescent="0.4">
      <c r="A13" s="46" t="s">
        <v>8</v>
      </c>
      <c r="B13" s="46" t="s">
        <v>22</v>
      </c>
      <c r="C13" s="4" t="s">
        <v>30</v>
      </c>
      <c r="D13" s="69" t="s">
        <v>198</v>
      </c>
      <c r="E13" s="50"/>
      <c r="F13" s="69">
        <v>1</v>
      </c>
      <c r="G13" s="50" t="s">
        <v>74</v>
      </c>
      <c r="H13" s="126">
        <v>1</v>
      </c>
      <c r="I13" s="50" t="s">
        <v>74</v>
      </c>
      <c r="J13" s="51" t="s">
        <v>359</v>
      </c>
      <c r="K13" s="99" t="s">
        <v>360</v>
      </c>
      <c r="L13" s="128">
        <v>1</v>
      </c>
      <c r="M13" s="133"/>
    </row>
    <row r="14" spans="1:13" ht="38" thickBot="1" x14ac:dyDescent="0.4">
      <c r="A14" s="47" t="s">
        <v>8</v>
      </c>
      <c r="B14" s="47" t="s">
        <v>23</v>
      </c>
      <c r="C14" s="4" t="s">
        <v>216</v>
      </c>
      <c r="D14" s="52">
        <v>0</v>
      </c>
      <c r="E14" s="6"/>
      <c r="F14" s="52">
        <v>0</v>
      </c>
      <c r="G14" s="47"/>
      <c r="H14" s="52">
        <v>1</v>
      </c>
      <c r="I14" s="47" t="s">
        <v>235</v>
      </c>
      <c r="J14" s="52" t="s">
        <v>361</v>
      </c>
      <c r="K14" s="98" t="s">
        <v>362</v>
      </c>
      <c r="L14" s="127">
        <v>1</v>
      </c>
      <c r="M14" s="132"/>
    </row>
    <row r="15" spans="1:13" ht="25.5" thickBot="1" x14ac:dyDescent="0.4">
      <c r="A15" s="46" t="s">
        <v>8</v>
      </c>
      <c r="B15" s="46" t="s">
        <v>11</v>
      </c>
      <c r="C15" s="136"/>
      <c r="D15" s="51">
        <v>0</v>
      </c>
      <c r="E15" s="50"/>
      <c r="F15" s="51">
        <v>0</v>
      </c>
      <c r="G15" s="50"/>
      <c r="H15" s="51">
        <v>0</v>
      </c>
      <c r="I15" s="50" t="s">
        <v>240</v>
      </c>
      <c r="J15" s="51" t="s">
        <v>11</v>
      </c>
      <c r="K15" s="98" t="s">
        <v>234</v>
      </c>
      <c r="L15" s="128">
        <v>0</v>
      </c>
      <c r="M15" s="133"/>
    </row>
    <row r="16" spans="1:13" ht="25.5" thickBot="1" x14ac:dyDescent="0.4">
      <c r="A16" s="47" t="s">
        <v>8</v>
      </c>
      <c r="B16" s="47" t="s">
        <v>12</v>
      </c>
      <c r="C16" s="4" t="s">
        <v>31</v>
      </c>
      <c r="D16" s="52">
        <v>0.5</v>
      </c>
      <c r="E16" s="47" t="s">
        <v>58</v>
      </c>
      <c r="F16" s="52">
        <v>0.5</v>
      </c>
      <c r="G16" s="49" t="s">
        <v>75</v>
      </c>
      <c r="H16" s="52">
        <v>0.5</v>
      </c>
      <c r="I16" s="49" t="s">
        <v>241</v>
      </c>
      <c r="J16" s="52" t="s">
        <v>12</v>
      </c>
      <c r="K16" s="99" t="s">
        <v>31</v>
      </c>
      <c r="L16" s="129">
        <v>1</v>
      </c>
      <c r="M16" s="134"/>
    </row>
    <row r="17" spans="1:13" ht="50.5" thickBot="1" x14ac:dyDescent="0.4">
      <c r="A17" s="46" t="s">
        <v>2</v>
      </c>
      <c r="B17" s="46" t="s">
        <v>13</v>
      </c>
      <c r="C17" s="4" t="s">
        <v>32</v>
      </c>
      <c r="D17" s="51">
        <v>0</v>
      </c>
      <c r="E17" s="50"/>
      <c r="F17" s="51">
        <v>0</v>
      </c>
      <c r="G17" s="50"/>
      <c r="H17" s="51">
        <v>0</v>
      </c>
      <c r="I17" s="50" t="s">
        <v>240</v>
      </c>
      <c r="J17" s="51" t="s">
        <v>13</v>
      </c>
      <c r="K17" s="99" t="s">
        <v>32</v>
      </c>
      <c r="L17" s="128">
        <v>0</v>
      </c>
      <c r="M17" s="133"/>
    </row>
    <row r="18" spans="1:13" ht="64.5" customHeight="1" thickBot="1" x14ac:dyDescent="0.4">
      <c r="A18" s="47" t="s">
        <v>8</v>
      </c>
      <c r="B18" s="47" t="s">
        <v>15</v>
      </c>
      <c r="C18" s="4" t="s">
        <v>33</v>
      </c>
      <c r="D18" s="52">
        <v>0</v>
      </c>
      <c r="E18" s="6"/>
      <c r="F18" s="52">
        <v>0</v>
      </c>
      <c r="G18" s="47"/>
      <c r="H18" s="52">
        <v>0</v>
      </c>
      <c r="I18" s="47" t="s">
        <v>242</v>
      </c>
      <c r="J18" s="52" t="s">
        <v>15</v>
      </c>
      <c r="K18" s="99" t="s">
        <v>363</v>
      </c>
      <c r="L18" s="127">
        <v>0</v>
      </c>
      <c r="M18" s="132"/>
    </row>
    <row r="19" spans="1:13" ht="15" thickBot="1" x14ac:dyDescent="0.4">
      <c r="A19" s="146" t="s">
        <v>91</v>
      </c>
      <c r="B19" s="146"/>
      <c r="C19" s="146"/>
      <c r="D19" s="82">
        <f>SUM(D2:D18)</f>
        <v>3.5</v>
      </c>
      <c r="E19" s="146"/>
      <c r="F19" s="82">
        <f>SUM(F2:F18)</f>
        <v>7</v>
      </c>
      <c r="G19" s="146"/>
      <c r="H19" s="82">
        <f>SUM(H2:H18)</f>
        <v>8</v>
      </c>
      <c r="I19" s="146"/>
      <c r="J19" s="146"/>
      <c r="K19" s="146"/>
      <c r="L19" s="37">
        <f>SUM(L2:L18)</f>
        <v>8.5</v>
      </c>
      <c r="M19" s="145"/>
    </row>
  </sheetData>
  <pageMargins left="0.7" right="0.7" top="0.75" bottom="0.75" header="0.3" footer="0.3"/>
  <pageSetup scale="4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249977111117893"/>
    <pageSetUpPr fitToPage="1"/>
  </sheetPr>
  <dimension ref="A1:N19"/>
  <sheetViews>
    <sheetView zoomScale="40" zoomScaleNormal="40" workbookViewId="0">
      <selection activeCell="M8" sqref="M8"/>
    </sheetView>
  </sheetViews>
  <sheetFormatPr defaultColWidth="19.453125" defaultRowHeight="14.5" x14ac:dyDescent="0.35"/>
  <cols>
    <col min="1" max="7" width="19.453125" style="111"/>
    <col min="8" max="8" width="19.453125" style="119"/>
    <col min="9" max="10" width="19.453125" style="111"/>
    <col min="11" max="11" width="28.26953125" style="111" customWidth="1"/>
    <col min="12" max="12" width="13.26953125" style="111" customWidth="1"/>
    <col min="13" max="13" width="26.1796875" style="111" customWidth="1"/>
    <col min="14" max="16384" width="19.453125" style="111"/>
  </cols>
  <sheetData>
    <row r="1" spans="1:14" ht="26.5" thickBot="1" x14ac:dyDescent="0.4">
      <c r="A1" s="80" t="s">
        <v>0</v>
      </c>
      <c r="B1" s="80" t="s">
        <v>1</v>
      </c>
      <c r="C1" s="2" t="s">
        <v>35</v>
      </c>
      <c r="D1" s="80" t="s">
        <v>88</v>
      </c>
      <c r="E1" s="80" t="s">
        <v>86</v>
      </c>
      <c r="F1" s="80" t="s">
        <v>89</v>
      </c>
      <c r="G1" s="80" t="s">
        <v>85</v>
      </c>
      <c r="H1" s="79" t="s">
        <v>218</v>
      </c>
      <c r="I1" s="80" t="s">
        <v>217</v>
      </c>
      <c r="J1" s="2" t="s">
        <v>340</v>
      </c>
      <c r="K1" s="2" t="s">
        <v>341</v>
      </c>
      <c r="L1" s="2" t="s">
        <v>338</v>
      </c>
      <c r="M1" s="2" t="s">
        <v>339</v>
      </c>
      <c r="N1" s="157"/>
    </row>
    <row r="2" spans="1:14" ht="88.5" thickTop="1" thickBot="1" x14ac:dyDescent="0.4">
      <c r="A2" s="1" t="s">
        <v>2</v>
      </c>
      <c r="B2" s="1" t="s">
        <v>3</v>
      </c>
      <c r="C2" s="5" t="s">
        <v>34</v>
      </c>
      <c r="D2" s="11"/>
      <c r="E2" s="9"/>
      <c r="F2" s="71">
        <v>0.5</v>
      </c>
      <c r="G2" s="47" t="s">
        <v>199</v>
      </c>
      <c r="H2" s="36">
        <v>0.5</v>
      </c>
      <c r="I2" s="83"/>
      <c r="J2" s="17" t="s">
        <v>3</v>
      </c>
      <c r="K2" s="96" t="s">
        <v>342</v>
      </c>
      <c r="L2" s="74">
        <v>1</v>
      </c>
      <c r="M2" s="74" t="s">
        <v>446</v>
      </c>
      <c r="N2" s="157"/>
    </row>
    <row r="3" spans="1:14" ht="101" thickTop="1" thickBot="1" x14ac:dyDescent="0.4">
      <c r="A3" s="46" t="s">
        <v>4</v>
      </c>
      <c r="B3" s="46" t="s">
        <v>5</v>
      </c>
      <c r="C3" s="41" t="s">
        <v>229</v>
      </c>
      <c r="D3" s="28">
        <v>0.5</v>
      </c>
      <c r="E3" s="46" t="s">
        <v>172</v>
      </c>
      <c r="F3" s="30">
        <v>1</v>
      </c>
      <c r="G3" s="48" t="s">
        <v>200</v>
      </c>
      <c r="H3" s="29">
        <v>1</v>
      </c>
      <c r="I3" s="84"/>
      <c r="J3" s="51" t="s">
        <v>5</v>
      </c>
      <c r="K3" s="97" t="s">
        <v>343</v>
      </c>
      <c r="L3" s="126">
        <v>1</v>
      </c>
      <c r="M3" s="126" t="s">
        <v>447</v>
      </c>
      <c r="N3" s="157"/>
    </row>
    <row r="4" spans="1:14" ht="99" customHeight="1" thickTop="1" thickBot="1" x14ac:dyDescent="0.4">
      <c r="A4" s="47" t="s">
        <v>4</v>
      </c>
      <c r="B4" s="47" t="s">
        <v>16</v>
      </c>
      <c r="C4" s="136"/>
      <c r="D4" s="81">
        <v>1</v>
      </c>
      <c r="E4" s="47"/>
      <c r="F4" s="81">
        <v>1</v>
      </c>
      <c r="G4" s="47" t="s">
        <v>201</v>
      </c>
      <c r="H4" s="71">
        <v>1</v>
      </c>
      <c r="I4" s="83"/>
      <c r="J4" s="52" t="s">
        <v>344</v>
      </c>
      <c r="K4" s="97" t="s">
        <v>345</v>
      </c>
      <c r="L4" s="68">
        <v>1</v>
      </c>
      <c r="M4" s="68" t="s">
        <v>448</v>
      </c>
      <c r="N4" s="157"/>
    </row>
    <row r="5" spans="1:14" ht="125.5" thickBot="1" x14ac:dyDescent="0.4">
      <c r="A5" s="46" t="s">
        <v>4</v>
      </c>
      <c r="B5" s="46" t="s">
        <v>17</v>
      </c>
      <c r="C5" s="136"/>
      <c r="D5" s="28">
        <v>0.5</v>
      </c>
      <c r="E5" s="46"/>
      <c r="F5" s="28">
        <v>0.5</v>
      </c>
      <c r="G5" s="48"/>
      <c r="H5" s="28">
        <v>0.5</v>
      </c>
      <c r="I5" s="84" t="s">
        <v>332</v>
      </c>
      <c r="J5" s="51" t="s">
        <v>17</v>
      </c>
      <c r="K5" s="98" t="s">
        <v>346</v>
      </c>
      <c r="L5" s="126">
        <v>1</v>
      </c>
      <c r="M5" s="126" t="s">
        <v>449</v>
      </c>
      <c r="N5" s="157"/>
    </row>
    <row r="6" spans="1:14" ht="75.5" thickBot="1" x14ac:dyDescent="0.4">
      <c r="A6" s="47" t="s">
        <v>4</v>
      </c>
      <c r="B6" s="47" t="s">
        <v>18</v>
      </c>
      <c r="C6" s="4" t="s">
        <v>24</v>
      </c>
      <c r="D6" s="81">
        <v>0</v>
      </c>
      <c r="E6" s="47"/>
      <c r="F6" s="81">
        <v>0</v>
      </c>
      <c r="G6" s="47"/>
      <c r="H6" s="71">
        <v>0</v>
      </c>
      <c r="I6" s="83" t="s">
        <v>321</v>
      </c>
      <c r="J6" s="52" t="s">
        <v>347</v>
      </c>
      <c r="K6" s="99" t="s">
        <v>348</v>
      </c>
      <c r="L6" s="68">
        <v>0</v>
      </c>
      <c r="M6" s="68" t="s">
        <v>369</v>
      </c>
      <c r="N6" s="157"/>
    </row>
    <row r="7" spans="1:14" ht="88" thickBot="1" x14ac:dyDescent="0.4">
      <c r="A7" s="46" t="s">
        <v>4</v>
      </c>
      <c r="B7" s="46" t="s">
        <v>19</v>
      </c>
      <c r="C7" s="4" t="s">
        <v>70</v>
      </c>
      <c r="D7" s="28">
        <v>0.5</v>
      </c>
      <c r="E7" s="46" t="s">
        <v>173</v>
      </c>
      <c r="F7" s="28">
        <v>0.5</v>
      </c>
      <c r="G7" s="48" t="s">
        <v>202</v>
      </c>
      <c r="H7" s="28">
        <v>0.5</v>
      </c>
      <c r="I7" s="84" t="s">
        <v>322</v>
      </c>
      <c r="J7" s="51" t="s">
        <v>349</v>
      </c>
      <c r="K7" s="99" t="s">
        <v>350</v>
      </c>
      <c r="L7" s="126">
        <v>1</v>
      </c>
      <c r="M7" s="126" t="s">
        <v>477</v>
      </c>
      <c r="N7" s="157"/>
    </row>
    <row r="8" spans="1:14" ht="25.5" thickBot="1" x14ac:dyDescent="0.4">
      <c r="A8" s="47" t="s">
        <v>4</v>
      </c>
      <c r="B8" s="47" t="s">
        <v>6</v>
      </c>
      <c r="C8" s="136"/>
      <c r="D8" s="81">
        <v>0</v>
      </c>
      <c r="E8" s="47" t="s">
        <v>55</v>
      </c>
      <c r="F8" s="81">
        <v>0</v>
      </c>
      <c r="G8" s="47"/>
      <c r="H8" s="71">
        <v>0</v>
      </c>
      <c r="I8" s="83" t="s">
        <v>55</v>
      </c>
      <c r="J8" s="52" t="s">
        <v>6</v>
      </c>
      <c r="K8" s="100"/>
      <c r="L8" s="68">
        <v>0</v>
      </c>
      <c r="M8" s="68" t="s">
        <v>55</v>
      </c>
      <c r="N8" s="157"/>
    </row>
    <row r="9" spans="1:14" ht="113" thickBot="1" x14ac:dyDescent="0.4">
      <c r="A9" s="46" t="s">
        <v>2</v>
      </c>
      <c r="B9" s="46" t="s">
        <v>20</v>
      </c>
      <c r="C9" s="4" t="s">
        <v>26</v>
      </c>
      <c r="D9" s="28">
        <v>0.5</v>
      </c>
      <c r="E9" s="46" t="s">
        <v>174</v>
      </c>
      <c r="F9" s="28">
        <v>0.5</v>
      </c>
      <c r="G9" s="48" t="s">
        <v>203</v>
      </c>
      <c r="H9" s="28">
        <v>0.5</v>
      </c>
      <c r="I9" s="84" t="s">
        <v>203</v>
      </c>
      <c r="J9" s="51" t="s">
        <v>352</v>
      </c>
      <c r="K9" s="99" t="s">
        <v>353</v>
      </c>
      <c r="L9" s="126">
        <v>0.5</v>
      </c>
      <c r="M9" s="126" t="s">
        <v>450</v>
      </c>
      <c r="N9" s="157"/>
    </row>
    <row r="10" spans="1:14" ht="63" thickBot="1" x14ac:dyDescent="0.4">
      <c r="A10" s="47" t="s">
        <v>2</v>
      </c>
      <c r="B10" s="47" t="s">
        <v>21</v>
      </c>
      <c r="C10" s="4" t="s">
        <v>27</v>
      </c>
      <c r="D10" s="71">
        <v>0.5</v>
      </c>
      <c r="E10" s="47" t="s">
        <v>175</v>
      </c>
      <c r="F10" s="71">
        <v>0.5</v>
      </c>
      <c r="G10" s="47" t="s">
        <v>204</v>
      </c>
      <c r="H10" s="81">
        <v>0.5</v>
      </c>
      <c r="I10" s="85" t="s">
        <v>323</v>
      </c>
      <c r="J10" s="52" t="s">
        <v>354</v>
      </c>
      <c r="K10" s="99" t="s">
        <v>355</v>
      </c>
      <c r="L10" s="68">
        <v>0.5</v>
      </c>
      <c r="M10" s="68" t="s">
        <v>323</v>
      </c>
      <c r="N10" s="157"/>
    </row>
    <row r="11" spans="1:14" ht="50.5" thickBot="1" x14ac:dyDescent="0.4">
      <c r="A11" s="46" t="s">
        <v>2</v>
      </c>
      <c r="B11" s="46" t="s">
        <v>7</v>
      </c>
      <c r="C11" s="4" t="s">
        <v>28</v>
      </c>
      <c r="D11" s="28">
        <v>1</v>
      </c>
      <c r="E11" s="46"/>
      <c r="F11" s="28">
        <v>1</v>
      </c>
      <c r="G11" s="48" t="s">
        <v>205</v>
      </c>
      <c r="H11" s="28">
        <v>1</v>
      </c>
      <c r="I11" s="84" t="s">
        <v>331</v>
      </c>
      <c r="J11" s="70" t="s">
        <v>356</v>
      </c>
      <c r="K11" s="98" t="s">
        <v>357</v>
      </c>
      <c r="L11" s="126">
        <v>0</v>
      </c>
      <c r="M11" s="126" t="s">
        <v>456</v>
      </c>
      <c r="N11" s="157"/>
    </row>
    <row r="12" spans="1:14" ht="38" thickBot="1" x14ac:dyDescent="0.4">
      <c r="A12" s="47" t="s">
        <v>8</v>
      </c>
      <c r="B12" s="47" t="s">
        <v>9</v>
      </c>
      <c r="C12" s="4" t="s">
        <v>29</v>
      </c>
      <c r="D12" s="81">
        <v>0</v>
      </c>
      <c r="E12" s="47" t="s">
        <v>176</v>
      </c>
      <c r="F12" s="81">
        <v>0</v>
      </c>
      <c r="G12" s="47"/>
      <c r="H12" s="81">
        <v>0</v>
      </c>
      <c r="I12" s="83" t="s">
        <v>324</v>
      </c>
      <c r="J12" s="52" t="s">
        <v>9</v>
      </c>
      <c r="K12" s="99" t="s">
        <v>358</v>
      </c>
      <c r="L12" s="126">
        <v>0.5</v>
      </c>
      <c r="M12" s="126" t="s">
        <v>367</v>
      </c>
      <c r="N12" s="157"/>
    </row>
    <row r="13" spans="1:14" ht="50.5" thickBot="1" x14ac:dyDescent="0.4">
      <c r="A13" s="46" t="s">
        <v>8</v>
      </c>
      <c r="B13" s="46" t="s">
        <v>22</v>
      </c>
      <c r="C13" s="4" t="s">
        <v>30</v>
      </c>
      <c r="D13" s="30">
        <v>0</v>
      </c>
      <c r="E13" s="8"/>
      <c r="F13" s="30">
        <v>0</v>
      </c>
      <c r="G13" s="48"/>
      <c r="H13" s="28">
        <v>0</v>
      </c>
      <c r="I13" s="84" t="s">
        <v>325</v>
      </c>
      <c r="J13" s="51" t="s">
        <v>359</v>
      </c>
      <c r="K13" s="99" t="s">
        <v>360</v>
      </c>
      <c r="L13" s="68">
        <v>0</v>
      </c>
      <c r="M13" s="68" t="s">
        <v>325</v>
      </c>
      <c r="N13" s="157"/>
    </row>
    <row r="14" spans="1:14" ht="38" thickBot="1" x14ac:dyDescent="0.4">
      <c r="A14" s="47" t="s">
        <v>8</v>
      </c>
      <c r="B14" s="47" t="s">
        <v>23</v>
      </c>
      <c r="C14" s="4" t="s">
        <v>216</v>
      </c>
      <c r="D14" s="81">
        <v>0</v>
      </c>
      <c r="E14" s="47"/>
      <c r="F14" s="81">
        <v>0</v>
      </c>
      <c r="G14" s="47"/>
      <c r="H14" s="71">
        <v>0</v>
      </c>
      <c r="I14" s="83" t="s">
        <v>326</v>
      </c>
      <c r="J14" s="52" t="s">
        <v>361</v>
      </c>
      <c r="K14" s="98" t="s">
        <v>362</v>
      </c>
      <c r="L14" s="126">
        <v>0</v>
      </c>
      <c r="M14" s="126" t="s">
        <v>451</v>
      </c>
      <c r="N14" s="157"/>
    </row>
    <row r="15" spans="1:14" ht="38" thickBot="1" x14ac:dyDescent="0.4">
      <c r="A15" s="46" t="s">
        <v>8</v>
      </c>
      <c r="B15" s="46" t="s">
        <v>11</v>
      </c>
      <c r="C15" s="44" t="s">
        <v>234</v>
      </c>
      <c r="D15" s="28">
        <v>0</v>
      </c>
      <c r="E15" s="46"/>
      <c r="F15" s="28">
        <v>0</v>
      </c>
      <c r="G15" s="48"/>
      <c r="H15" s="28">
        <v>0</v>
      </c>
      <c r="I15" s="84" t="s">
        <v>327</v>
      </c>
      <c r="J15" s="51" t="s">
        <v>11</v>
      </c>
      <c r="K15" s="98" t="s">
        <v>234</v>
      </c>
      <c r="L15" s="68">
        <v>0</v>
      </c>
      <c r="M15" s="68" t="s">
        <v>452</v>
      </c>
      <c r="N15" s="157"/>
    </row>
    <row r="16" spans="1:14" ht="25.5" thickBot="1" x14ac:dyDescent="0.4">
      <c r="A16" s="47" t="s">
        <v>8</v>
      </c>
      <c r="B16" s="47" t="s">
        <v>12</v>
      </c>
      <c r="C16" s="4" t="s">
        <v>31</v>
      </c>
      <c r="D16" s="81">
        <v>0</v>
      </c>
      <c r="E16" s="47"/>
      <c r="F16" s="81">
        <v>0</v>
      </c>
      <c r="G16" s="49"/>
      <c r="H16" s="71">
        <v>0</v>
      </c>
      <c r="I16" s="85" t="s">
        <v>328</v>
      </c>
      <c r="J16" s="52" t="s">
        <v>12</v>
      </c>
      <c r="K16" s="99" t="s">
        <v>31</v>
      </c>
      <c r="L16" s="126">
        <v>0</v>
      </c>
      <c r="M16" s="126" t="s">
        <v>453</v>
      </c>
      <c r="N16" s="157"/>
    </row>
    <row r="17" spans="1:14" ht="75.5" thickBot="1" x14ac:dyDescent="0.4">
      <c r="A17" s="46" t="s">
        <v>2</v>
      </c>
      <c r="B17" s="46" t="s">
        <v>13</v>
      </c>
      <c r="C17" s="4" t="s">
        <v>32</v>
      </c>
      <c r="D17" s="28">
        <v>0</v>
      </c>
      <c r="E17" s="46"/>
      <c r="F17" s="28">
        <v>0</v>
      </c>
      <c r="G17" s="48"/>
      <c r="H17" s="28">
        <v>0</v>
      </c>
      <c r="I17" s="83" t="s">
        <v>329</v>
      </c>
      <c r="J17" s="51" t="s">
        <v>13</v>
      </c>
      <c r="K17" s="99" t="s">
        <v>32</v>
      </c>
      <c r="L17" s="68">
        <v>0</v>
      </c>
      <c r="M17" s="68" t="s">
        <v>454</v>
      </c>
      <c r="N17" s="157"/>
    </row>
    <row r="18" spans="1:14" ht="38" thickBot="1" x14ac:dyDescent="0.4">
      <c r="A18" s="47" t="s">
        <v>8</v>
      </c>
      <c r="B18" s="47" t="s">
        <v>15</v>
      </c>
      <c r="C18" s="4" t="s">
        <v>33</v>
      </c>
      <c r="D18" s="81">
        <v>0</v>
      </c>
      <c r="E18" s="47"/>
      <c r="F18" s="81">
        <v>0</v>
      </c>
      <c r="G18" s="47"/>
      <c r="H18" s="71">
        <v>0</v>
      </c>
      <c r="I18" s="83" t="s">
        <v>330</v>
      </c>
      <c r="J18" s="52" t="s">
        <v>15</v>
      </c>
      <c r="K18" s="99" t="s">
        <v>363</v>
      </c>
      <c r="L18" s="29">
        <v>0</v>
      </c>
      <c r="M18" s="29" t="s">
        <v>455</v>
      </c>
      <c r="N18" s="157"/>
    </row>
    <row r="19" spans="1:14" ht="15" thickBot="1" x14ac:dyDescent="0.4">
      <c r="A19" s="146" t="s">
        <v>91</v>
      </c>
      <c r="B19" s="146"/>
      <c r="C19" s="146"/>
      <c r="D19" s="82">
        <f>SUM(D2:D18)</f>
        <v>4.5</v>
      </c>
      <c r="E19" s="145"/>
      <c r="F19" s="82">
        <f>SUM(F2:F18)</f>
        <v>5.5</v>
      </c>
      <c r="G19" s="146"/>
      <c r="H19" s="82">
        <f>SUM(H2:H18)</f>
        <v>5.5</v>
      </c>
      <c r="I19" s="145"/>
      <c r="J19" s="145"/>
      <c r="K19" s="145"/>
      <c r="L19" s="82">
        <f>SUM(L2:L18)</f>
        <v>6.5</v>
      </c>
      <c r="M19" s="145"/>
      <c r="N19" s="157"/>
    </row>
  </sheetData>
  <pageMargins left="0.7" right="0.7" top="0.75" bottom="0.75" header="0.3" footer="0.3"/>
  <pageSetup scale="4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M19"/>
  <sheetViews>
    <sheetView topLeftCell="A7" zoomScale="40" zoomScaleNormal="40" workbookViewId="0">
      <selection activeCell="H4" sqref="H4"/>
    </sheetView>
  </sheetViews>
  <sheetFormatPr defaultColWidth="31.26953125" defaultRowHeight="14.5" x14ac:dyDescent="0.35"/>
  <cols>
    <col min="1" max="1" width="21" style="111" customWidth="1"/>
    <col min="2" max="2" width="27.7265625" style="111" customWidth="1"/>
    <col min="3" max="3" width="31.26953125" style="111"/>
    <col min="4" max="4" width="12.26953125" style="111" customWidth="1"/>
    <col min="5" max="5" width="13.26953125" style="111" customWidth="1"/>
    <col min="6" max="6" width="13.1796875" style="111" customWidth="1"/>
    <col min="7" max="7" width="12" style="111" customWidth="1"/>
    <col min="8" max="8" width="12.26953125" style="111" customWidth="1"/>
    <col min="9" max="9" width="8.81640625" style="111" customWidth="1"/>
    <col min="10" max="10" width="27.26953125" style="111" customWidth="1"/>
    <col min="11" max="11" width="31.26953125" style="111"/>
    <col min="12" max="12" width="15.453125" style="111" customWidth="1"/>
    <col min="13" max="16384" width="31.26953125" style="111"/>
  </cols>
  <sheetData>
    <row r="1" spans="1:13" ht="26.5" thickBot="1" x14ac:dyDescent="0.4">
      <c r="A1" s="80" t="s">
        <v>0</v>
      </c>
      <c r="B1" s="80" t="s">
        <v>1</v>
      </c>
      <c r="C1" s="2" t="s">
        <v>35</v>
      </c>
      <c r="D1" s="80" t="s">
        <v>88</v>
      </c>
      <c r="E1" s="80" t="s">
        <v>86</v>
      </c>
      <c r="F1" s="80" t="s">
        <v>89</v>
      </c>
      <c r="G1" s="80" t="s">
        <v>85</v>
      </c>
      <c r="H1" s="2" t="s">
        <v>218</v>
      </c>
      <c r="I1" s="80" t="s">
        <v>217</v>
      </c>
      <c r="J1" s="2" t="s">
        <v>340</v>
      </c>
      <c r="K1" s="2" t="s">
        <v>341</v>
      </c>
      <c r="L1" s="87" t="s">
        <v>338</v>
      </c>
      <c r="M1" s="87" t="s">
        <v>339</v>
      </c>
    </row>
    <row r="2" spans="1:13" ht="88.5" thickTop="1" thickBot="1" x14ac:dyDescent="0.4">
      <c r="A2" s="1" t="s">
        <v>2</v>
      </c>
      <c r="B2" s="1" t="s">
        <v>3</v>
      </c>
      <c r="C2" s="5" t="s">
        <v>34</v>
      </c>
      <c r="D2" s="31"/>
      <c r="E2" s="67" t="s">
        <v>92</v>
      </c>
      <c r="F2" s="19">
        <v>1</v>
      </c>
      <c r="G2" s="47"/>
      <c r="H2" s="47">
        <v>1</v>
      </c>
      <c r="I2" s="47"/>
      <c r="J2" s="17" t="s">
        <v>3</v>
      </c>
      <c r="K2" s="96" t="s">
        <v>342</v>
      </c>
      <c r="L2" s="74">
        <v>1.5</v>
      </c>
      <c r="M2" s="74" t="s">
        <v>457</v>
      </c>
    </row>
    <row r="3" spans="1:13" ht="51" thickTop="1" thickBot="1" x14ac:dyDescent="0.4">
      <c r="A3" s="46" t="s">
        <v>4</v>
      </c>
      <c r="B3" s="46" t="s">
        <v>5</v>
      </c>
      <c r="C3" s="41" t="s">
        <v>229</v>
      </c>
      <c r="D3" s="28">
        <v>1</v>
      </c>
      <c r="E3" s="13"/>
      <c r="F3" s="51">
        <v>1</v>
      </c>
      <c r="G3" s="48"/>
      <c r="H3" s="48">
        <v>1</v>
      </c>
      <c r="I3" s="48"/>
      <c r="J3" s="51" t="s">
        <v>5</v>
      </c>
      <c r="K3" s="97" t="s">
        <v>343</v>
      </c>
      <c r="L3" s="126">
        <v>1</v>
      </c>
      <c r="M3" s="126"/>
    </row>
    <row r="4" spans="1:13" ht="51" thickTop="1" thickBot="1" x14ac:dyDescent="0.4">
      <c r="A4" s="47" t="s">
        <v>4</v>
      </c>
      <c r="B4" s="47" t="s">
        <v>16</v>
      </c>
      <c r="C4" s="136"/>
      <c r="D4" s="81">
        <v>1</v>
      </c>
      <c r="E4" s="15"/>
      <c r="F4" s="52">
        <v>1</v>
      </c>
      <c r="G4" s="47"/>
      <c r="H4" s="47">
        <v>1</v>
      </c>
      <c r="I4" s="47"/>
      <c r="J4" s="52" t="s">
        <v>344</v>
      </c>
      <c r="K4" s="97" t="s">
        <v>345</v>
      </c>
      <c r="L4" s="68">
        <v>1</v>
      </c>
      <c r="M4" s="68"/>
    </row>
    <row r="5" spans="1:13" ht="50.5" thickBot="1" x14ac:dyDescent="0.4">
      <c r="A5" s="46" t="s">
        <v>4</v>
      </c>
      <c r="B5" s="46" t="s">
        <v>17</v>
      </c>
      <c r="C5" s="136"/>
      <c r="D5" s="28">
        <v>1</v>
      </c>
      <c r="E5" s="16"/>
      <c r="F5" s="51">
        <v>1</v>
      </c>
      <c r="G5" s="48"/>
      <c r="H5" s="48">
        <v>1</v>
      </c>
      <c r="I5" s="48"/>
      <c r="J5" s="51" t="s">
        <v>17</v>
      </c>
      <c r="K5" s="98" t="s">
        <v>346</v>
      </c>
      <c r="L5" s="126">
        <v>1</v>
      </c>
      <c r="M5" s="126"/>
    </row>
    <row r="6" spans="1:13" ht="50.5" thickBot="1" x14ac:dyDescent="0.4">
      <c r="A6" s="47" t="s">
        <v>4</v>
      </c>
      <c r="B6" s="47" t="s">
        <v>18</v>
      </c>
      <c r="C6" s="4" t="s">
        <v>24</v>
      </c>
      <c r="D6" s="81"/>
      <c r="E6" s="67" t="s">
        <v>92</v>
      </c>
      <c r="F6" s="52">
        <v>0</v>
      </c>
      <c r="G6" s="47"/>
      <c r="H6" s="47">
        <v>0</v>
      </c>
      <c r="I6" s="47"/>
      <c r="J6" s="52" t="s">
        <v>347</v>
      </c>
      <c r="K6" s="99" t="s">
        <v>348</v>
      </c>
      <c r="L6" s="68">
        <v>0</v>
      </c>
      <c r="M6" s="68"/>
    </row>
    <row r="7" spans="1:13" ht="75.5" thickBot="1" x14ac:dyDescent="0.4">
      <c r="A7" s="46" t="s">
        <v>4</v>
      </c>
      <c r="B7" s="46" t="s">
        <v>19</v>
      </c>
      <c r="C7" s="4" t="s">
        <v>70</v>
      </c>
      <c r="D7" s="28">
        <v>1</v>
      </c>
      <c r="E7" s="46"/>
      <c r="F7" s="51">
        <v>1</v>
      </c>
      <c r="G7" s="48"/>
      <c r="H7" s="21">
        <v>2</v>
      </c>
      <c r="I7" s="48"/>
      <c r="J7" s="51" t="s">
        <v>349</v>
      </c>
      <c r="K7" s="99" t="s">
        <v>350</v>
      </c>
      <c r="L7" s="126">
        <v>2</v>
      </c>
      <c r="M7" s="126"/>
    </row>
    <row r="8" spans="1:13" ht="25.5" thickBot="1" x14ac:dyDescent="0.4">
      <c r="A8" s="47" t="s">
        <v>4</v>
      </c>
      <c r="B8" s="47" t="s">
        <v>6</v>
      </c>
      <c r="C8" s="136"/>
      <c r="D8" s="81">
        <v>1</v>
      </c>
      <c r="E8" s="47"/>
      <c r="F8" s="52">
        <v>1</v>
      </c>
      <c r="G8" s="47"/>
      <c r="H8" s="47">
        <v>1</v>
      </c>
      <c r="I8" s="47"/>
      <c r="J8" s="52" t="s">
        <v>6</v>
      </c>
      <c r="K8" s="100"/>
      <c r="L8" s="68">
        <v>1</v>
      </c>
      <c r="M8" s="68"/>
    </row>
    <row r="9" spans="1:13" ht="63" thickBot="1" x14ac:dyDescent="0.4">
      <c r="A9" s="46" t="s">
        <v>2</v>
      </c>
      <c r="B9" s="46" t="s">
        <v>20</v>
      </c>
      <c r="C9" s="4" t="s">
        <v>26</v>
      </c>
      <c r="D9" s="28">
        <v>1</v>
      </c>
      <c r="E9" s="46" t="s">
        <v>95</v>
      </c>
      <c r="F9" s="51">
        <v>1</v>
      </c>
      <c r="G9" s="48"/>
      <c r="H9" s="48">
        <v>1</v>
      </c>
      <c r="I9" s="48"/>
      <c r="J9" s="51" t="s">
        <v>352</v>
      </c>
      <c r="K9" s="99" t="s">
        <v>353</v>
      </c>
      <c r="L9" s="126">
        <v>1</v>
      </c>
      <c r="M9" s="126"/>
    </row>
    <row r="10" spans="1:13" ht="50.5" thickBot="1" x14ac:dyDescent="0.4">
      <c r="A10" s="47" t="s">
        <v>2</v>
      </c>
      <c r="B10" s="47" t="s">
        <v>21</v>
      </c>
      <c r="C10" s="4" t="s">
        <v>27</v>
      </c>
      <c r="D10" s="81">
        <v>1</v>
      </c>
      <c r="E10" s="47" t="s">
        <v>94</v>
      </c>
      <c r="F10" s="52">
        <v>1</v>
      </c>
      <c r="G10" s="49"/>
      <c r="H10" s="43">
        <v>2</v>
      </c>
      <c r="I10" s="49"/>
      <c r="J10" s="52" t="s">
        <v>354</v>
      </c>
      <c r="K10" s="99" t="s">
        <v>355</v>
      </c>
      <c r="L10" s="68">
        <v>2</v>
      </c>
      <c r="M10" s="68"/>
    </row>
    <row r="11" spans="1:13" ht="38" thickBot="1" x14ac:dyDescent="0.4">
      <c r="A11" s="46" t="s">
        <v>2</v>
      </c>
      <c r="B11" s="46" t="s">
        <v>7</v>
      </c>
      <c r="C11" s="4" t="s">
        <v>28</v>
      </c>
      <c r="D11" s="28">
        <v>1</v>
      </c>
      <c r="E11" s="50"/>
      <c r="F11" s="51">
        <v>1</v>
      </c>
      <c r="G11" s="48"/>
      <c r="H11" s="48">
        <v>1</v>
      </c>
      <c r="I11" s="48"/>
      <c r="J11" s="70" t="s">
        <v>356</v>
      </c>
      <c r="K11" s="98" t="s">
        <v>357</v>
      </c>
      <c r="L11" s="126">
        <v>1</v>
      </c>
      <c r="M11" s="126" t="s">
        <v>458</v>
      </c>
    </row>
    <row r="12" spans="1:13" ht="38" thickBot="1" x14ac:dyDescent="0.4">
      <c r="A12" s="47" t="s">
        <v>8</v>
      </c>
      <c r="B12" s="47" t="s">
        <v>9</v>
      </c>
      <c r="C12" s="4" t="s">
        <v>29</v>
      </c>
      <c r="D12" s="81">
        <v>1</v>
      </c>
      <c r="E12" s="47"/>
      <c r="F12" s="52">
        <v>1</v>
      </c>
      <c r="G12" s="47"/>
      <c r="H12" s="47">
        <v>1</v>
      </c>
      <c r="I12" s="47"/>
      <c r="J12" s="52" t="s">
        <v>9</v>
      </c>
      <c r="K12" s="99" t="s">
        <v>358</v>
      </c>
      <c r="L12" s="68">
        <v>1</v>
      </c>
      <c r="M12" s="68"/>
    </row>
    <row r="13" spans="1:13" ht="38" thickBot="1" x14ac:dyDescent="0.4">
      <c r="A13" s="46" t="s">
        <v>8</v>
      </c>
      <c r="B13" s="46" t="s">
        <v>22</v>
      </c>
      <c r="C13" s="4" t="s">
        <v>30</v>
      </c>
      <c r="D13" s="28">
        <v>0</v>
      </c>
      <c r="E13" s="50"/>
      <c r="F13" s="69">
        <v>1</v>
      </c>
      <c r="G13" s="48"/>
      <c r="H13" s="48">
        <v>1</v>
      </c>
      <c r="I13" s="48"/>
      <c r="J13" s="51" t="s">
        <v>359</v>
      </c>
      <c r="K13" s="99" t="s">
        <v>360</v>
      </c>
      <c r="L13" s="126">
        <v>1</v>
      </c>
      <c r="M13" s="126"/>
    </row>
    <row r="14" spans="1:13" ht="25.5" thickBot="1" x14ac:dyDescent="0.4">
      <c r="A14" s="47" t="s">
        <v>8</v>
      </c>
      <c r="B14" s="47" t="s">
        <v>23</v>
      </c>
      <c r="C14" s="4" t="s">
        <v>216</v>
      </c>
      <c r="D14" s="81">
        <v>0</v>
      </c>
      <c r="E14" s="6" t="s">
        <v>93</v>
      </c>
      <c r="F14" s="52">
        <v>0</v>
      </c>
      <c r="G14" s="47"/>
      <c r="H14" s="83">
        <v>0</v>
      </c>
      <c r="I14" s="73"/>
      <c r="J14" s="52" t="s">
        <v>361</v>
      </c>
      <c r="K14" s="98" t="s">
        <v>362</v>
      </c>
      <c r="L14" s="68">
        <v>0</v>
      </c>
      <c r="M14" s="68"/>
    </row>
    <row r="15" spans="1:13" ht="25.5" thickBot="1" x14ac:dyDescent="0.4">
      <c r="A15" s="46" t="s">
        <v>8</v>
      </c>
      <c r="B15" s="46" t="s">
        <v>11</v>
      </c>
      <c r="C15" s="44" t="s">
        <v>234</v>
      </c>
      <c r="D15" s="28"/>
      <c r="E15" s="29" t="s">
        <v>92</v>
      </c>
      <c r="F15" s="51"/>
      <c r="G15" s="48"/>
      <c r="H15" s="21">
        <v>0.5</v>
      </c>
      <c r="I15" s="21"/>
      <c r="J15" s="51" t="s">
        <v>11</v>
      </c>
      <c r="K15" s="98" t="s">
        <v>234</v>
      </c>
      <c r="L15" s="126">
        <v>0.5</v>
      </c>
      <c r="M15" s="126"/>
    </row>
    <row r="16" spans="1:13" ht="25.5" thickBot="1" x14ac:dyDescent="0.4">
      <c r="A16" s="47" t="s">
        <v>8</v>
      </c>
      <c r="B16" s="47" t="s">
        <v>12</v>
      </c>
      <c r="C16" s="4" t="s">
        <v>31</v>
      </c>
      <c r="D16" s="81"/>
      <c r="E16" s="81" t="s">
        <v>92</v>
      </c>
      <c r="F16" s="52"/>
      <c r="G16" s="49"/>
      <c r="H16" s="49">
        <v>0</v>
      </c>
      <c r="I16" s="43"/>
      <c r="J16" s="52" t="s">
        <v>12</v>
      </c>
      <c r="K16" s="99" t="s">
        <v>31</v>
      </c>
      <c r="L16" s="68">
        <v>0.5</v>
      </c>
      <c r="M16" s="68"/>
    </row>
    <row r="17" spans="1:13" ht="38" thickBot="1" x14ac:dyDescent="0.4">
      <c r="A17" s="46" t="s">
        <v>2</v>
      </c>
      <c r="B17" s="46" t="s">
        <v>13</v>
      </c>
      <c r="C17" s="4" t="s">
        <v>32</v>
      </c>
      <c r="D17" s="28">
        <v>0</v>
      </c>
      <c r="E17" s="50"/>
      <c r="F17" s="69" t="s">
        <v>14</v>
      </c>
      <c r="G17" s="48"/>
      <c r="H17" s="48">
        <v>0.5</v>
      </c>
      <c r="I17" s="48"/>
      <c r="J17" s="51" t="s">
        <v>13</v>
      </c>
      <c r="K17" s="99" t="s">
        <v>32</v>
      </c>
      <c r="L17" s="126">
        <v>0.5</v>
      </c>
      <c r="M17" s="126"/>
    </row>
    <row r="18" spans="1:13" ht="25.5" thickBot="1" x14ac:dyDescent="0.4">
      <c r="A18" s="47" t="s">
        <v>8</v>
      </c>
      <c r="B18" s="47" t="s">
        <v>15</v>
      </c>
      <c r="C18" s="4" t="s">
        <v>33</v>
      </c>
      <c r="D18" s="81">
        <v>0</v>
      </c>
      <c r="E18" s="6"/>
      <c r="F18" s="52">
        <v>0</v>
      </c>
      <c r="G18" s="47"/>
      <c r="H18" s="47">
        <v>0</v>
      </c>
      <c r="I18" s="47"/>
      <c r="J18" s="52" t="s">
        <v>15</v>
      </c>
      <c r="K18" s="99" t="s">
        <v>363</v>
      </c>
      <c r="L18" s="68">
        <v>0.5</v>
      </c>
      <c r="M18" s="68" t="s">
        <v>459</v>
      </c>
    </row>
    <row r="19" spans="1:13" s="116" customFormat="1" x14ac:dyDescent="0.35">
      <c r="A19" s="146" t="s">
        <v>91</v>
      </c>
      <c r="B19" s="146"/>
      <c r="C19" s="146"/>
      <c r="D19" s="153">
        <f>SUM(D2:D18)</f>
        <v>9</v>
      </c>
      <c r="E19" s="146"/>
      <c r="F19" s="153">
        <f>SUM(F2:F18)</f>
        <v>11</v>
      </c>
      <c r="G19" s="146"/>
      <c r="H19" s="154">
        <f>SUM(H2:H18)</f>
        <v>14</v>
      </c>
      <c r="I19" s="146"/>
      <c r="J19" s="146"/>
      <c r="K19" s="146"/>
      <c r="L19" s="153">
        <f>SUM(L2:L18)</f>
        <v>15.5</v>
      </c>
      <c r="M19" s="145"/>
    </row>
  </sheetData>
  <pageMargins left="0.7" right="0.7" top="0.78740157499999996" bottom="0.78740157499999996" header="0.3" footer="0.3"/>
  <pageSetup paperSize="9" scale="51"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M19"/>
  <sheetViews>
    <sheetView topLeftCell="A13" zoomScale="55" zoomScaleNormal="55" workbookViewId="0">
      <selection activeCell="D4" sqref="D4"/>
    </sheetView>
  </sheetViews>
  <sheetFormatPr defaultColWidth="9" defaultRowHeight="14.5" x14ac:dyDescent="0.35"/>
  <cols>
    <col min="1" max="1" width="11.81640625" style="111" customWidth="1"/>
    <col min="2" max="2" width="38" style="111" customWidth="1"/>
    <col min="3" max="3" width="14.26953125" style="111" customWidth="1"/>
    <col min="4" max="4" width="9" style="111"/>
    <col min="5" max="5" width="18" style="111" customWidth="1"/>
    <col min="6" max="6" width="9" style="111"/>
    <col min="7" max="7" width="18.1796875" style="111" customWidth="1"/>
    <col min="8" max="8" width="9" style="111"/>
    <col min="9" max="9" width="18.7265625" style="111" customWidth="1"/>
    <col min="10" max="10" width="25.453125" style="111" customWidth="1"/>
    <col min="11" max="11" width="55.1796875" style="111" customWidth="1"/>
    <col min="12" max="12" width="9" style="111"/>
    <col min="13" max="13" width="13" style="111" customWidth="1"/>
    <col min="14" max="16384" width="9" style="111"/>
  </cols>
  <sheetData>
    <row r="1" spans="1:13" ht="26.5" thickBot="1" x14ac:dyDescent="0.4">
      <c r="A1" s="80" t="s">
        <v>0</v>
      </c>
      <c r="B1" s="80" t="s">
        <v>1</v>
      </c>
      <c r="C1" s="2" t="s">
        <v>35</v>
      </c>
      <c r="D1" s="80" t="s">
        <v>88</v>
      </c>
      <c r="E1" s="80" t="s">
        <v>86</v>
      </c>
      <c r="F1" s="80" t="s">
        <v>89</v>
      </c>
      <c r="G1" s="80" t="s">
        <v>85</v>
      </c>
      <c r="H1" s="80" t="s">
        <v>218</v>
      </c>
      <c r="I1" s="80" t="s">
        <v>217</v>
      </c>
      <c r="J1" s="2" t="s">
        <v>340</v>
      </c>
      <c r="K1" s="2" t="s">
        <v>341</v>
      </c>
      <c r="L1" s="87" t="s">
        <v>338</v>
      </c>
      <c r="M1" s="87" t="s">
        <v>339</v>
      </c>
    </row>
    <row r="2" spans="1:13" ht="63.5" thickTop="1" thickBot="1" x14ac:dyDescent="0.4">
      <c r="A2" s="1" t="s">
        <v>2</v>
      </c>
      <c r="B2" s="1" t="s">
        <v>3</v>
      </c>
      <c r="C2" s="5" t="s">
        <v>34</v>
      </c>
      <c r="D2" s="31">
        <v>1</v>
      </c>
      <c r="E2" s="9" t="s">
        <v>177</v>
      </c>
      <c r="F2" s="68">
        <v>1</v>
      </c>
      <c r="G2" s="47"/>
      <c r="H2" s="17">
        <v>0</v>
      </c>
      <c r="I2" s="1" t="s">
        <v>251</v>
      </c>
      <c r="J2" s="17" t="s">
        <v>3</v>
      </c>
      <c r="K2" s="96" t="s">
        <v>342</v>
      </c>
      <c r="L2" s="74">
        <v>0.5</v>
      </c>
      <c r="M2" s="77" t="s">
        <v>460</v>
      </c>
    </row>
    <row r="3" spans="1:13" ht="26" thickTop="1" thickBot="1" x14ac:dyDescent="0.4">
      <c r="A3" s="46" t="s">
        <v>4</v>
      </c>
      <c r="B3" s="46" t="s">
        <v>5</v>
      </c>
      <c r="C3" s="41" t="s">
        <v>246</v>
      </c>
      <c r="D3" s="126">
        <v>0</v>
      </c>
      <c r="E3" s="66" t="s">
        <v>172</v>
      </c>
      <c r="F3" s="126">
        <v>0</v>
      </c>
      <c r="G3" s="48"/>
      <c r="H3" s="70">
        <v>0</v>
      </c>
      <c r="I3" s="48"/>
      <c r="J3" s="51" t="s">
        <v>5</v>
      </c>
      <c r="K3" s="97" t="s">
        <v>343</v>
      </c>
      <c r="L3" s="126">
        <v>1</v>
      </c>
      <c r="M3" s="84"/>
    </row>
    <row r="4" spans="1:13" ht="38.5" thickTop="1" thickBot="1" x14ac:dyDescent="0.4">
      <c r="A4" s="47" t="s">
        <v>4</v>
      </c>
      <c r="B4" s="47" t="s">
        <v>16</v>
      </c>
      <c r="C4" s="136"/>
      <c r="D4" s="68">
        <v>1</v>
      </c>
      <c r="E4" s="83"/>
      <c r="F4" s="68">
        <v>1</v>
      </c>
      <c r="G4" s="47"/>
      <c r="H4" s="52">
        <v>0</v>
      </c>
      <c r="I4" s="47" t="s">
        <v>252</v>
      </c>
      <c r="J4" s="52" t="s">
        <v>344</v>
      </c>
      <c r="K4" s="97" t="s">
        <v>345</v>
      </c>
      <c r="L4" s="68">
        <v>1</v>
      </c>
      <c r="M4" s="83"/>
    </row>
    <row r="5" spans="1:13" ht="63" thickBot="1" x14ac:dyDescent="0.4">
      <c r="A5" s="46" t="s">
        <v>4</v>
      </c>
      <c r="B5" s="46" t="s">
        <v>17</v>
      </c>
      <c r="C5" s="136"/>
      <c r="D5" s="126">
        <v>1</v>
      </c>
      <c r="E5" s="66"/>
      <c r="F5" s="126">
        <v>1</v>
      </c>
      <c r="G5" s="48"/>
      <c r="H5" s="51">
        <v>0</v>
      </c>
      <c r="I5" s="47" t="s">
        <v>252</v>
      </c>
      <c r="J5" s="51" t="s">
        <v>17</v>
      </c>
      <c r="K5" s="98" t="s">
        <v>346</v>
      </c>
      <c r="L5" s="126">
        <v>0</v>
      </c>
      <c r="M5" s="83"/>
    </row>
    <row r="6" spans="1:13" ht="38" thickBot="1" x14ac:dyDescent="0.4">
      <c r="A6" s="47" t="s">
        <v>4</v>
      </c>
      <c r="B6" s="47" t="s">
        <v>18</v>
      </c>
      <c r="C6" s="4" t="s">
        <v>24</v>
      </c>
      <c r="D6" s="68"/>
      <c r="E6" s="83" t="s">
        <v>92</v>
      </c>
      <c r="F6" s="68">
        <v>0</v>
      </c>
      <c r="G6" s="47"/>
      <c r="H6" s="52">
        <v>0</v>
      </c>
      <c r="I6" s="47"/>
      <c r="J6" s="52" t="s">
        <v>347</v>
      </c>
      <c r="K6" s="99" t="s">
        <v>348</v>
      </c>
      <c r="L6" s="68">
        <v>1</v>
      </c>
      <c r="M6" s="83"/>
    </row>
    <row r="7" spans="1:13" ht="88" thickBot="1" x14ac:dyDescent="0.4">
      <c r="A7" s="46" t="s">
        <v>4</v>
      </c>
      <c r="B7" s="46" t="s">
        <v>19</v>
      </c>
      <c r="C7" s="4" t="s">
        <v>70</v>
      </c>
      <c r="D7" s="126"/>
      <c r="E7" s="66" t="s">
        <v>92</v>
      </c>
      <c r="F7" s="126">
        <v>0</v>
      </c>
      <c r="G7" s="48"/>
      <c r="H7" s="70">
        <v>0.5</v>
      </c>
      <c r="I7" s="46" t="s">
        <v>253</v>
      </c>
      <c r="J7" s="51" t="s">
        <v>349</v>
      </c>
      <c r="K7" s="99" t="s">
        <v>350</v>
      </c>
      <c r="L7" s="126">
        <v>0.5</v>
      </c>
      <c r="M7" s="66"/>
    </row>
    <row r="8" spans="1:13" ht="25.5" thickBot="1" x14ac:dyDescent="0.4">
      <c r="A8" s="47" t="s">
        <v>4</v>
      </c>
      <c r="B8" s="47" t="s">
        <v>6</v>
      </c>
      <c r="C8" s="136"/>
      <c r="D8" s="68"/>
      <c r="E8" s="83" t="s">
        <v>92</v>
      </c>
      <c r="F8" s="68">
        <v>0</v>
      </c>
      <c r="G8" s="47"/>
      <c r="H8" s="52">
        <v>0</v>
      </c>
      <c r="I8" s="73"/>
      <c r="J8" s="52" t="s">
        <v>6</v>
      </c>
      <c r="K8" s="100"/>
      <c r="L8" s="68">
        <v>1</v>
      </c>
      <c r="M8" s="83"/>
    </row>
    <row r="9" spans="1:13" ht="50.5" thickBot="1" x14ac:dyDescent="0.4">
      <c r="A9" s="46" t="s">
        <v>2</v>
      </c>
      <c r="B9" s="46" t="s">
        <v>20</v>
      </c>
      <c r="C9" s="4" t="s">
        <v>26</v>
      </c>
      <c r="D9" s="126"/>
      <c r="E9" s="66" t="s">
        <v>92</v>
      </c>
      <c r="F9" s="126">
        <v>0</v>
      </c>
      <c r="G9" s="48"/>
      <c r="H9" s="51">
        <v>0</v>
      </c>
      <c r="I9" s="46"/>
      <c r="J9" s="51" t="s">
        <v>352</v>
      </c>
      <c r="K9" s="99" t="s">
        <v>353</v>
      </c>
      <c r="L9" s="126">
        <v>0</v>
      </c>
      <c r="M9" s="66"/>
    </row>
    <row r="10" spans="1:13" ht="38" thickBot="1" x14ac:dyDescent="0.4">
      <c r="A10" s="47" t="s">
        <v>2</v>
      </c>
      <c r="B10" s="47" t="s">
        <v>21</v>
      </c>
      <c r="C10" s="4" t="s">
        <v>27</v>
      </c>
      <c r="D10" s="68" t="s">
        <v>14</v>
      </c>
      <c r="E10" s="83" t="s">
        <v>178</v>
      </c>
      <c r="F10" s="68">
        <v>0.5</v>
      </c>
      <c r="G10" s="52"/>
      <c r="H10" s="53">
        <v>1</v>
      </c>
      <c r="I10" s="47"/>
      <c r="J10" s="52" t="s">
        <v>354</v>
      </c>
      <c r="K10" s="99" t="s">
        <v>355</v>
      </c>
      <c r="L10" s="68">
        <v>0</v>
      </c>
      <c r="M10" s="83"/>
    </row>
    <row r="11" spans="1:13" ht="75.5" thickBot="1" x14ac:dyDescent="0.4">
      <c r="A11" s="46" t="s">
        <v>2</v>
      </c>
      <c r="B11" s="46" t="s">
        <v>7</v>
      </c>
      <c r="C11" s="4" t="s">
        <v>28</v>
      </c>
      <c r="D11" s="126">
        <v>1</v>
      </c>
      <c r="E11" s="66"/>
      <c r="F11" s="69">
        <v>0</v>
      </c>
      <c r="G11" s="48"/>
      <c r="H11" s="51">
        <v>1</v>
      </c>
      <c r="I11" s="46"/>
      <c r="J11" s="70" t="s">
        <v>356</v>
      </c>
      <c r="K11" s="98" t="s">
        <v>357</v>
      </c>
      <c r="L11" s="126">
        <v>0</v>
      </c>
      <c r="M11" s="66"/>
    </row>
    <row r="12" spans="1:13" ht="38" thickBot="1" x14ac:dyDescent="0.4">
      <c r="A12" s="47" t="s">
        <v>8</v>
      </c>
      <c r="B12" s="47" t="s">
        <v>9</v>
      </c>
      <c r="C12" s="4" t="s">
        <v>29</v>
      </c>
      <c r="D12" s="68"/>
      <c r="E12" s="83"/>
      <c r="F12" s="68">
        <v>0</v>
      </c>
      <c r="G12" s="47"/>
      <c r="H12" s="52">
        <v>0</v>
      </c>
      <c r="I12" s="47"/>
      <c r="J12" s="52" t="s">
        <v>9</v>
      </c>
      <c r="K12" s="99" t="s">
        <v>358</v>
      </c>
      <c r="L12" s="68">
        <v>0</v>
      </c>
      <c r="M12" s="83"/>
    </row>
    <row r="13" spans="1:13" ht="63" thickBot="1" x14ac:dyDescent="0.4">
      <c r="A13" s="46" t="s">
        <v>8</v>
      </c>
      <c r="B13" s="46" t="s">
        <v>22</v>
      </c>
      <c r="C13" s="4" t="s">
        <v>30</v>
      </c>
      <c r="D13" s="126" t="s">
        <v>14</v>
      </c>
      <c r="E13" s="66" t="s">
        <v>179</v>
      </c>
      <c r="F13" s="126">
        <v>0.5</v>
      </c>
      <c r="G13" s="48"/>
      <c r="H13" s="69">
        <v>0.5</v>
      </c>
      <c r="I13" s="48"/>
      <c r="J13" s="51" t="s">
        <v>359</v>
      </c>
      <c r="K13" s="99" t="s">
        <v>360</v>
      </c>
      <c r="L13" s="126">
        <v>0.5</v>
      </c>
      <c r="M13" s="84"/>
    </row>
    <row r="14" spans="1:13" ht="63" thickBot="1" x14ac:dyDescent="0.4">
      <c r="A14" s="47" t="s">
        <v>8</v>
      </c>
      <c r="B14" s="47" t="s">
        <v>23</v>
      </c>
      <c r="C14" s="4" t="s">
        <v>216</v>
      </c>
      <c r="D14" s="68" t="s">
        <v>14</v>
      </c>
      <c r="E14" s="83" t="s">
        <v>164</v>
      </c>
      <c r="F14" s="68">
        <v>0.5</v>
      </c>
      <c r="G14" s="47"/>
      <c r="H14" s="52">
        <v>1</v>
      </c>
      <c r="I14" s="47" t="s">
        <v>244</v>
      </c>
      <c r="J14" s="52" t="s">
        <v>361</v>
      </c>
      <c r="K14" s="98" t="s">
        <v>362</v>
      </c>
      <c r="L14" s="68" t="s">
        <v>368</v>
      </c>
      <c r="M14" s="83" t="s">
        <v>461</v>
      </c>
    </row>
    <row r="15" spans="1:13" ht="63" thickBot="1" x14ac:dyDescent="0.4">
      <c r="A15" s="46" t="s">
        <v>8</v>
      </c>
      <c r="B15" s="46" t="s">
        <v>11</v>
      </c>
      <c r="C15" s="44" t="s">
        <v>234</v>
      </c>
      <c r="D15" s="126">
        <v>0</v>
      </c>
      <c r="E15" s="66"/>
      <c r="F15" s="126">
        <v>0</v>
      </c>
      <c r="G15" s="48"/>
      <c r="H15" s="45">
        <v>0</v>
      </c>
      <c r="I15" s="48"/>
      <c r="J15" s="51" t="s">
        <v>11</v>
      </c>
      <c r="K15" s="98" t="s">
        <v>234</v>
      </c>
      <c r="L15" s="76">
        <v>0</v>
      </c>
      <c r="M15" s="84"/>
    </row>
    <row r="16" spans="1:13" ht="50.5" thickBot="1" x14ac:dyDescent="0.4">
      <c r="A16" s="47" t="s">
        <v>8</v>
      </c>
      <c r="B16" s="47" t="s">
        <v>12</v>
      </c>
      <c r="C16" s="4" t="s">
        <v>31</v>
      </c>
      <c r="D16" s="68">
        <v>0</v>
      </c>
      <c r="E16" s="83"/>
      <c r="F16" s="68">
        <v>0</v>
      </c>
      <c r="G16" s="52"/>
      <c r="H16" s="52">
        <v>0</v>
      </c>
      <c r="I16" s="47"/>
      <c r="J16" s="52" t="s">
        <v>12</v>
      </c>
      <c r="K16" s="99" t="s">
        <v>31</v>
      </c>
      <c r="L16" s="68">
        <v>0</v>
      </c>
      <c r="M16" s="83"/>
    </row>
    <row r="17" spans="1:13" ht="138" thickBot="1" x14ac:dyDescent="0.4">
      <c r="A17" s="46" t="s">
        <v>2</v>
      </c>
      <c r="B17" s="46" t="s">
        <v>13</v>
      </c>
      <c r="C17" s="4" t="s">
        <v>32</v>
      </c>
      <c r="D17" s="126">
        <v>0</v>
      </c>
      <c r="E17" s="66"/>
      <c r="F17" s="69">
        <v>0.5</v>
      </c>
      <c r="G17" s="48" t="s">
        <v>206</v>
      </c>
      <c r="H17" s="51">
        <v>0</v>
      </c>
      <c r="I17" s="46" t="s">
        <v>245</v>
      </c>
      <c r="J17" s="51" t="s">
        <v>13</v>
      </c>
      <c r="K17" s="99" t="s">
        <v>32</v>
      </c>
      <c r="L17" s="126">
        <v>0</v>
      </c>
      <c r="M17" s="66"/>
    </row>
    <row r="18" spans="1:13" ht="50.5" thickBot="1" x14ac:dyDescent="0.4">
      <c r="A18" s="47" t="s">
        <v>8</v>
      </c>
      <c r="B18" s="47" t="s">
        <v>15</v>
      </c>
      <c r="C18" s="4" t="s">
        <v>33</v>
      </c>
      <c r="D18" s="68">
        <v>0</v>
      </c>
      <c r="E18" s="83"/>
      <c r="F18" s="68">
        <v>0</v>
      </c>
      <c r="G18" s="47"/>
      <c r="H18" s="52">
        <v>0</v>
      </c>
      <c r="I18" s="47"/>
      <c r="J18" s="52" t="s">
        <v>15</v>
      </c>
      <c r="K18" s="99" t="s">
        <v>363</v>
      </c>
      <c r="L18" s="68">
        <v>0</v>
      </c>
      <c r="M18" s="83"/>
    </row>
    <row r="19" spans="1:13" ht="15" thickBot="1" x14ac:dyDescent="0.4">
      <c r="A19" s="146" t="s">
        <v>91</v>
      </c>
      <c r="B19" s="146"/>
      <c r="C19" s="146"/>
      <c r="D19" s="147">
        <v>5.5</v>
      </c>
      <c r="E19" s="145"/>
      <c r="F19" s="82">
        <f>SUM(F2:F18)</f>
        <v>5</v>
      </c>
      <c r="G19" s="146"/>
      <c r="H19" s="82">
        <f>SUM(H2:H18)</f>
        <v>4</v>
      </c>
      <c r="I19" s="155"/>
      <c r="J19" s="155"/>
      <c r="K19" s="155"/>
      <c r="L19" s="37">
        <f>SUM(L2:L18)</f>
        <v>5.5</v>
      </c>
      <c r="M19" s="156"/>
    </row>
  </sheetData>
  <pageMargins left="0.7" right="0.7" top="0.75" bottom="0.75" header="0.3" footer="0.3"/>
  <pageSetup scale="47" orientation="landscape"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N19"/>
  <sheetViews>
    <sheetView topLeftCell="A13" zoomScale="55" zoomScaleNormal="55" workbookViewId="0">
      <selection activeCell="C2" sqref="C2"/>
    </sheetView>
  </sheetViews>
  <sheetFormatPr defaultColWidth="11.7265625" defaultRowHeight="14.5" x14ac:dyDescent="0.35"/>
  <cols>
    <col min="1" max="1" width="11.7265625" style="111"/>
    <col min="2" max="2" width="35.7265625" style="111" customWidth="1"/>
    <col min="3" max="3" width="19.26953125" style="111" customWidth="1"/>
    <col min="4" max="4" width="11.7265625" style="111"/>
    <col min="5" max="5" width="19.81640625" style="111" customWidth="1"/>
    <col min="6" max="6" width="11.7265625" style="120"/>
    <col min="7" max="7" width="43.54296875" style="120" customWidth="1"/>
    <col min="8" max="10" width="11.7265625" style="111"/>
    <col min="11" max="11" width="48.54296875" style="111" customWidth="1"/>
    <col min="12" max="12" width="11.7265625" style="111"/>
    <col min="13" max="13" width="25.81640625" style="111" customWidth="1"/>
    <col min="14" max="16384" width="11.7265625" style="111"/>
  </cols>
  <sheetData>
    <row r="1" spans="1:14" ht="26.5" thickBot="1" x14ac:dyDescent="0.4">
      <c r="A1" s="80" t="s">
        <v>52</v>
      </c>
      <c r="B1" s="80" t="s">
        <v>1</v>
      </c>
      <c r="C1" s="2" t="s">
        <v>35</v>
      </c>
      <c r="D1" s="80" t="s">
        <v>88</v>
      </c>
      <c r="E1" s="80" t="s">
        <v>86</v>
      </c>
      <c r="F1" s="75" t="s">
        <v>89</v>
      </c>
      <c r="G1" s="75" t="s">
        <v>85</v>
      </c>
      <c r="H1" s="80" t="s">
        <v>218</v>
      </c>
      <c r="I1" s="80" t="s">
        <v>217</v>
      </c>
      <c r="J1" s="2" t="s">
        <v>340</v>
      </c>
      <c r="K1" s="2" t="s">
        <v>341</v>
      </c>
      <c r="L1" s="2" t="s">
        <v>338</v>
      </c>
      <c r="M1" s="2" t="s">
        <v>339</v>
      </c>
    </row>
    <row r="2" spans="1:14" ht="63.5" thickTop="1" thickBot="1" x14ac:dyDescent="0.4">
      <c r="A2" s="1" t="s">
        <v>2</v>
      </c>
      <c r="B2" s="1" t="s">
        <v>3</v>
      </c>
      <c r="C2" s="5" t="s">
        <v>34</v>
      </c>
      <c r="D2" s="17">
        <v>0</v>
      </c>
      <c r="E2" s="1" t="s">
        <v>80</v>
      </c>
      <c r="F2" s="68">
        <v>0.5</v>
      </c>
      <c r="G2" s="77" t="s">
        <v>212</v>
      </c>
      <c r="H2" s="74">
        <v>0.5</v>
      </c>
      <c r="I2" s="47"/>
      <c r="J2" s="17" t="s">
        <v>3</v>
      </c>
      <c r="K2" s="96" t="s">
        <v>342</v>
      </c>
      <c r="L2" s="74">
        <v>1</v>
      </c>
      <c r="M2" s="74" t="s">
        <v>370</v>
      </c>
    </row>
    <row r="3" spans="1:14" ht="63.5" thickTop="1" thickBot="1" x14ac:dyDescent="0.4">
      <c r="A3" s="46" t="s">
        <v>4</v>
      </c>
      <c r="B3" s="46" t="s">
        <v>5</v>
      </c>
      <c r="C3" s="41" t="s">
        <v>229</v>
      </c>
      <c r="D3" s="51">
        <v>0.5</v>
      </c>
      <c r="E3" s="46" t="s">
        <v>36</v>
      </c>
      <c r="F3" s="126">
        <v>0.5</v>
      </c>
      <c r="G3" s="84" t="s">
        <v>315</v>
      </c>
      <c r="H3" s="126">
        <v>0.5</v>
      </c>
      <c r="I3" s="48" t="s">
        <v>304</v>
      </c>
      <c r="J3" s="51" t="s">
        <v>5</v>
      </c>
      <c r="K3" s="97" t="s">
        <v>343</v>
      </c>
      <c r="L3" s="126">
        <v>1</v>
      </c>
      <c r="M3" s="126" t="s">
        <v>462</v>
      </c>
    </row>
    <row r="4" spans="1:14" ht="88.5" thickTop="1" thickBot="1" x14ac:dyDescent="0.4">
      <c r="A4" s="47" t="s">
        <v>4</v>
      </c>
      <c r="B4" s="47" t="s">
        <v>16</v>
      </c>
      <c r="C4" s="136"/>
      <c r="D4" s="52">
        <v>0.5</v>
      </c>
      <c r="E4" s="47" t="s">
        <v>37</v>
      </c>
      <c r="F4" s="68">
        <v>0.5</v>
      </c>
      <c r="G4" s="77" t="s">
        <v>213</v>
      </c>
      <c r="H4" s="52">
        <v>0.5</v>
      </c>
      <c r="I4" s="47" t="s">
        <v>305</v>
      </c>
      <c r="J4" s="52" t="s">
        <v>344</v>
      </c>
      <c r="K4" s="97" t="s">
        <v>345</v>
      </c>
      <c r="L4" s="68">
        <v>1</v>
      </c>
      <c r="M4" s="68" t="s">
        <v>463</v>
      </c>
    </row>
    <row r="5" spans="1:14" ht="138" thickBot="1" x14ac:dyDescent="0.4">
      <c r="A5" s="46" t="s">
        <v>4</v>
      </c>
      <c r="B5" s="46" t="s">
        <v>17</v>
      </c>
      <c r="C5" s="136"/>
      <c r="D5" s="51">
        <v>0</v>
      </c>
      <c r="E5" s="46" t="s">
        <v>38</v>
      </c>
      <c r="F5" s="68">
        <v>0.5</v>
      </c>
      <c r="G5" s="84"/>
      <c r="H5" s="70">
        <v>1</v>
      </c>
      <c r="I5" s="159" t="s">
        <v>306</v>
      </c>
      <c r="J5" s="51" t="s">
        <v>17</v>
      </c>
      <c r="K5" s="98" t="s">
        <v>346</v>
      </c>
      <c r="L5" s="126">
        <v>1</v>
      </c>
      <c r="M5" s="126" t="s">
        <v>471</v>
      </c>
    </row>
    <row r="6" spans="1:14" ht="113.5" thickTop="1" thickBot="1" x14ac:dyDescent="0.4">
      <c r="A6" s="47" t="s">
        <v>4</v>
      </c>
      <c r="B6" s="47" t="s">
        <v>18</v>
      </c>
      <c r="C6" s="4" t="s">
        <v>24</v>
      </c>
      <c r="D6" s="52">
        <v>0</v>
      </c>
      <c r="E6" s="47" t="s">
        <v>39</v>
      </c>
      <c r="F6" s="68">
        <v>0</v>
      </c>
      <c r="G6" s="77" t="s">
        <v>39</v>
      </c>
      <c r="H6" s="52">
        <v>0</v>
      </c>
      <c r="I6" s="47" t="s">
        <v>305</v>
      </c>
      <c r="J6" s="52" t="s">
        <v>347</v>
      </c>
      <c r="K6" s="99" t="s">
        <v>348</v>
      </c>
      <c r="L6" s="68">
        <v>0.5</v>
      </c>
      <c r="M6" s="126" t="s">
        <v>472</v>
      </c>
    </row>
    <row r="7" spans="1:14" ht="113" thickBot="1" x14ac:dyDescent="0.4">
      <c r="A7" s="46" t="s">
        <v>4</v>
      </c>
      <c r="B7" s="46" t="s">
        <v>19</v>
      </c>
      <c r="C7" s="4" t="s">
        <v>25</v>
      </c>
      <c r="D7" s="51">
        <v>0.5</v>
      </c>
      <c r="E7" s="46" t="s">
        <v>40</v>
      </c>
      <c r="F7" s="68">
        <v>0.5</v>
      </c>
      <c r="G7" s="84" t="s">
        <v>40</v>
      </c>
      <c r="H7" s="126">
        <v>0.5</v>
      </c>
      <c r="I7" s="48" t="s">
        <v>307</v>
      </c>
      <c r="J7" s="51" t="s">
        <v>349</v>
      </c>
      <c r="K7" s="99" t="s">
        <v>350</v>
      </c>
      <c r="L7" s="126">
        <v>1</v>
      </c>
      <c r="M7" s="126" t="s">
        <v>464</v>
      </c>
    </row>
    <row r="8" spans="1:14" ht="38.5" thickTop="1" thickBot="1" x14ac:dyDescent="0.4">
      <c r="A8" s="47" t="s">
        <v>4</v>
      </c>
      <c r="B8" s="47" t="s">
        <v>6</v>
      </c>
      <c r="C8" s="136"/>
      <c r="D8" s="52">
        <v>0</v>
      </c>
      <c r="E8" s="47" t="s">
        <v>41</v>
      </c>
      <c r="F8" s="68">
        <v>0</v>
      </c>
      <c r="G8" s="77" t="s">
        <v>41</v>
      </c>
      <c r="H8" s="54">
        <v>1</v>
      </c>
      <c r="I8" s="47" t="s">
        <v>308</v>
      </c>
      <c r="J8" s="52" t="s">
        <v>6</v>
      </c>
      <c r="K8" s="100"/>
      <c r="L8" s="68">
        <v>1</v>
      </c>
      <c r="M8" s="68" t="s">
        <v>371</v>
      </c>
    </row>
    <row r="9" spans="1:14" ht="138" thickBot="1" x14ac:dyDescent="0.4">
      <c r="A9" s="46" t="s">
        <v>2</v>
      </c>
      <c r="B9" s="46" t="s">
        <v>20</v>
      </c>
      <c r="C9" s="4" t="s">
        <v>26</v>
      </c>
      <c r="D9" s="51">
        <v>0</v>
      </c>
      <c r="E9" s="46" t="s">
        <v>42</v>
      </c>
      <c r="F9" s="126">
        <v>0</v>
      </c>
      <c r="G9" s="84" t="s">
        <v>214</v>
      </c>
      <c r="H9" s="51">
        <v>0</v>
      </c>
      <c r="I9" s="48"/>
      <c r="J9" s="51" t="s">
        <v>352</v>
      </c>
      <c r="K9" s="99" t="s">
        <v>353</v>
      </c>
      <c r="L9" s="126">
        <v>0</v>
      </c>
      <c r="M9" s="126" t="s">
        <v>414</v>
      </c>
    </row>
    <row r="10" spans="1:14" ht="51" thickTop="1" thickBot="1" x14ac:dyDescent="0.4">
      <c r="A10" s="47" t="s">
        <v>2</v>
      </c>
      <c r="B10" s="47" t="s">
        <v>21</v>
      </c>
      <c r="C10" s="4" t="s">
        <v>27</v>
      </c>
      <c r="D10" s="52">
        <v>0.5</v>
      </c>
      <c r="E10" s="47" t="s">
        <v>43</v>
      </c>
      <c r="F10" s="68">
        <v>0.5</v>
      </c>
      <c r="G10" s="77"/>
      <c r="H10" s="68">
        <v>0.5</v>
      </c>
      <c r="I10" s="49" t="s">
        <v>309</v>
      </c>
      <c r="J10" s="52" t="s">
        <v>354</v>
      </c>
      <c r="K10" s="99" t="s">
        <v>355</v>
      </c>
      <c r="L10" s="68">
        <v>1</v>
      </c>
      <c r="M10" s="68" t="s">
        <v>372</v>
      </c>
    </row>
    <row r="11" spans="1:14" ht="50.5" thickBot="1" x14ac:dyDescent="0.4">
      <c r="A11" s="46" t="s">
        <v>2</v>
      </c>
      <c r="B11" s="46" t="s">
        <v>7</v>
      </c>
      <c r="C11" s="4" t="s">
        <v>28</v>
      </c>
      <c r="D11" s="51">
        <v>1</v>
      </c>
      <c r="E11" s="46" t="s">
        <v>44</v>
      </c>
      <c r="F11" s="126">
        <v>1</v>
      </c>
      <c r="G11" s="84" t="s">
        <v>310</v>
      </c>
      <c r="H11" s="51">
        <v>1</v>
      </c>
      <c r="I11" s="48" t="s">
        <v>310</v>
      </c>
      <c r="J11" s="70" t="s">
        <v>356</v>
      </c>
      <c r="K11" s="98" t="s">
        <v>357</v>
      </c>
      <c r="L11" s="126">
        <v>1</v>
      </c>
      <c r="M11" s="126" t="s">
        <v>465</v>
      </c>
    </row>
    <row r="12" spans="1:14" ht="76" thickTop="1" thickBot="1" x14ac:dyDescent="0.4">
      <c r="A12" s="47" t="s">
        <v>8</v>
      </c>
      <c r="B12" s="47" t="s">
        <v>9</v>
      </c>
      <c r="C12" s="4" t="s">
        <v>29</v>
      </c>
      <c r="D12" s="52">
        <v>0.5</v>
      </c>
      <c r="E12" s="47" t="s">
        <v>45</v>
      </c>
      <c r="F12" s="68">
        <v>0.5</v>
      </c>
      <c r="G12" s="158" t="s">
        <v>215</v>
      </c>
      <c r="H12" s="52">
        <v>1</v>
      </c>
      <c r="I12" s="47" t="s">
        <v>311</v>
      </c>
      <c r="J12" s="52" t="s">
        <v>9</v>
      </c>
      <c r="K12" s="99" t="s">
        <v>358</v>
      </c>
      <c r="L12" s="68">
        <v>1</v>
      </c>
      <c r="M12" s="68"/>
      <c r="N12" s="123"/>
    </row>
    <row r="13" spans="1:14" ht="63" thickBot="1" x14ac:dyDescent="0.4">
      <c r="A13" s="46" t="s">
        <v>8</v>
      </c>
      <c r="B13" s="46" t="s">
        <v>22</v>
      </c>
      <c r="C13" s="4" t="s">
        <v>30</v>
      </c>
      <c r="D13" s="51">
        <v>0</v>
      </c>
      <c r="E13" s="46" t="s">
        <v>46</v>
      </c>
      <c r="F13" s="126">
        <v>0</v>
      </c>
      <c r="G13" s="84" t="s">
        <v>476</v>
      </c>
      <c r="H13" s="69">
        <v>1</v>
      </c>
      <c r="I13" s="50" t="s">
        <v>312</v>
      </c>
      <c r="J13" s="51" t="s">
        <v>359</v>
      </c>
      <c r="K13" s="99" t="s">
        <v>360</v>
      </c>
      <c r="L13" s="126">
        <v>1</v>
      </c>
      <c r="M13" s="126" t="s">
        <v>373</v>
      </c>
    </row>
    <row r="14" spans="1:14" ht="63.5" thickTop="1" thickBot="1" x14ac:dyDescent="0.4">
      <c r="A14" s="47" t="s">
        <v>8</v>
      </c>
      <c r="B14" s="47" t="s">
        <v>23</v>
      </c>
      <c r="C14" s="4" t="s">
        <v>216</v>
      </c>
      <c r="D14" s="52">
        <v>0</v>
      </c>
      <c r="E14" s="47" t="s">
        <v>47</v>
      </c>
      <c r="F14" s="68">
        <v>0</v>
      </c>
      <c r="G14" s="77" t="s">
        <v>47</v>
      </c>
      <c r="H14" s="52">
        <v>0</v>
      </c>
      <c r="I14" s="47" t="s">
        <v>305</v>
      </c>
      <c r="J14" s="52" t="s">
        <v>361</v>
      </c>
      <c r="K14" s="98" t="s">
        <v>362</v>
      </c>
      <c r="L14" s="68">
        <v>0.5</v>
      </c>
      <c r="M14" s="68" t="s">
        <v>374</v>
      </c>
    </row>
    <row r="15" spans="1:14" ht="75.5" thickBot="1" x14ac:dyDescent="0.4">
      <c r="A15" s="46" t="s">
        <v>8</v>
      </c>
      <c r="B15" s="46" t="s">
        <v>11</v>
      </c>
      <c r="C15" s="44" t="s">
        <v>234</v>
      </c>
      <c r="D15" s="51">
        <v>0.5</v>
      </c>
      <c r="E15" s="46" t="s">
        <v>48</v>
      </c>
      <c r="F15" s="126">
        <v>1</v>
      </c>
      <c r="G15" s="84" t="s">
        <v>316</v>
      </c>
      <c r="H15" s="51">
        <v>1</v>
      </c>
      <c r="I15" s="84" t="s">
        <v>313</v>
      </c>
      <c r="J15" s="51" t="s">
        <v>11</v>
      </c>
      <c r="K15" s="98" t="s">
        <v>234</v>
      </c>
      <c r="L15" s="126">
        <v>1</v>
      </c>
      <c r="M15" s="126" t="s">
        <v>411</v>
      </c>
    </row>
    <row r="16" spans="1:14" ht="38.5" thickTop="1" thickBot="1" x14ac:dyDescent="0.4">
      <c r="A16" s="47" t="s">
        <v>8</v>
      </c>
      <c r="B16" s="47" t="s">
        <v>12</v>
      </c>
      <c r="C16" s="4" t="s">
        <v>31</v>
      </c>
      <c r="D16" s="52">
        <v>0.5</v>
      </c>
      <c r="E16" s="47" t="s">
        <v>49</v>
      </c>
      <c r="F16" s="68">
        <v>0.5</v>
      </c>
      <c r="G16" s="77" t="s">
        <v>49</v>
      </c>
      <c r="H16" s="52">
        <v>0</v>
      </c>
      <c r="I16" s="49"/>
      <c r="J16" s="52" t="s">
        <v>12</v>
      </c>
      <c r="K16" s="99" t="s">
        <v>31</v>
      </c>
      <c r="L16" s="68">
        <v>0</v>
      </c>
      <c r="M16" s="68" t="s">
        <v>413</v>
      </c>
    </row>
    <row r="17" spans="1:13" ht="63" thickBot="1" x14ac:dyDescent="0.4">
      <c r="A17" s="46" t="s">
        <v>2</v>
      </c>
      <c r="B17" s="46" t="s">
        <v>13</v>
      </c>
      <c r="C17" s="4" t="s">
        <v>32</v>
      </c>
      <c r="D17" s="51">
        <v>0.5</v>
      </c>
      <c r="E17" s="46" t="s">
        <v>50</v>
      </c>
      <c r="F17" s="68">
        <v>0.5</v>
      </c>
      <c r="G17" s="84" t="s">
        <v>314</v>
      </c>
      <c r="H17" s="51">
        <v>0.5</v>
      </c>
      <c r="I17" s="84" t="s">
        <v>314</v>
      </c>
      <c r="J17" s="51" t="s">
        <v>13</v>
      </c>
      <c r="K17" s="99" t="s">
        <v>32</v>
      </c>
      <c r="L17" s="126">
        <v>0.5</v>
      </c>
      <c r="M17" s="126" t="s">
        <v>375</v>
      </c>
    </row>
    <row r="18" spans="1:13" ht="63.5" thickTop="1" thickBot="1" x14ac:dyDescent="0.4">
      <c r="A18" s="47" t="s">
        <v>8</v>
      </c>
      <c r="B18" s="47" t="s">
        <v>15</v>
      </c>
      <c r="C18" s="4" t="s">
        <v>33</v>
      </c>
      <c r="D18" s="52">
        <v>0</v>
      </c>
      <c r="E18" s="47" t="s">
        <v>51</v>
      </c>
      <c r="F18" s="68">
        <v>0</v>
      </c>
      <c r="G18" s="77" t="s">
        <v>57</v>
      </c>
      <c r="H18" s="52">
        <v>0</v>
      </c>
      <c r="I18" s="47"/>
      <c r="J18" s="52" t="s">
        <v>15</v>
      </c>
      <c r="K18" s="99" t="s">
        <v>363</v>
      </c>
      <c r="L18" s="68">
        <v>0</v>
      </c>
      <c r="M18" s="68" t="s">
        <v>466</v>
      </c>
    </row>
    <row r="19" spans="1:13" ht="15" thickBot="1" x14ac:dyDescent="0.4">
      <c r="A19" s="146" t="s">
        <v>91</v>
      </c>
      <c r="B19" s="155"/>
      <c r="C19" s="155"/>
      <c r="D19" s="147">
        <v>5</v>
      </c>
      <c r="E19" s="155"/>
      <c r="F19" s="82">
        <f>SUM(F2:F18)</f>
        <v>6.5</v>
      </c>
      <c r="G19" s="156"/>
      <c r="H19" s="82">
        <f>SUM(H2:H18)</f>
        <v>9</v>
      </c>
      <c r="I19" s="146"/>
      <c r="J19" s="146"/>
      <c r="K19" s="146"/>
      <c r="L19" s="37">
        <f>SUM(L2:L18)</f>
        <v>12.5</v>
      </c>
      <c r="M19" s="145"/>
    </row>
  </sheetData>
  <hyperlinks>
    <hyperlink ref="I5" r:id="rId1" xr:uid="{00000000-0004-0000-1100-000000000000}"/>
  </hyperlinks>
  <pageMargins left="0.7" right="0.7" top="0.78740157499999996" bottom="0.78740157499999996" header="0.3" footer="0.3"/>
  <pageSetup scale="36" orientation="landscape" r:id="rId2"/>
  <extLst>
    <ext xmlns:x14="http://schemas.microsoft.com/office/spreadsheetml/2009/9/main" uri="{78C0D931-6437-407d-A8EE-F0AAD7539E65}">
      <x14:conditionalFormattings>
        <x14:conditionalFormatting xmlns:xm="http://schemas.microsoft.com/office/excel/2006/main">
          <x14:cfRule type="cellIs" priority="1" operator="notEqual" id="{02E6EAEF-0E3A-4F04-9E8D-612491EB1514}">
            <xm:f>'\\GROUP.RWE.COM\TRADING\Users\G9376\AppData\Local\Microsoft\Windows\Temporary Internet Files\Content.MSO\[2016-EFET Review-of-Hub_pre-final#2.xlsx]Hub Score SK'!#REF!</xm:f>
            <x14:dxf>
              <font>
                <color rgb="FFFF0000"/>
              </font>
            </x14:dxf>
          </x14:cfRule>
          <xm:sqref>H2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pageSetUpPr fitToPage="1"/>
  </sheetPr>
  <dimension ref="A1:M19"/>
  <sheetViews>
    <sheetView topLeftCell="A7" zoomScale="40" zoomScaleNormal="40" workbookViewId="0">
      <selection activeCell="D3" sqref="D3"/>
    </sheetView>
  </sheetViews>
  <sheetFormatPr defaultColWidth="22.26953125" defaultRowHeight="14.5" x14ac:dyDescent="0.35"/>
  <cols>
    <col min="1" max="1" width="19" style="111" customWidth="1"/>
    <col min="2" max="2" width="27" style="111" customWidth="1"/>
    <col min="3" max="3" width="22.26953125" style="111"/>
    <col min="4" max="4" width="10.81640625" style="111" customWidth="1"/>
    <col min="5" max="5" width="11.26953125" style="111" customWidth="1"/>
    <col min="6" max="6" width="10" style="111" customWidth="1"/>
    <col min="7" max="7" width="35" style="120" customWidth="1"/>
    <col min="8" max="8" width="10.7265625" style="111" customWidth="1"/>
    <col min="9" max="9" width="32.26953125" style="111" customWidth="1"/>
    <col min="10" max="10" width="22.26953125" style="111"/>
    <col min="11" max="11" width="43.26953125" style="111" customWidth="1"/>
    <col min="12" max="12" width="10" style="111" customWidth="1"/>
    <col min="13" max="13" width="31.453125" style="111" customWidth="1"/>
    <col min="14" max="16384" width="22.26953125" style="111"/>
  </cols>
  <sheetData>
    <row r="1" spans="1:13" ht="26.5" thickBot="1" x14ac:dyDescent="0.4">
      <c r="A1" s="80" t="s">
        <v>0</v>
      </c>
      <c r="B1" s="80" t="s">
        <v>1</v>
      </c>
      <c r="C1" s="2" t="s">
        <v>35</v>
      </c>
      <c r="D1" s="80" t="s">
        <v>88</v>
      </c>
      <c r="E1" s="80" t="s">
        <v>86</v>
      </c>
      <c r="F1" s="80" t="s">
        <v>89</v>
      </c>
      <c r="G1" s="80" t="s">
        <v>85</v>
      </c>
      <c r="H1" s="78" t="s">
        <v>218</v>
      </c>
      <c r="I1" s="75" t="s">
        <v>217</v>
      </c>
      <c r="J1" s="2" t="s">
        <v>340</v>
      </c>
      <c r="K1" s="2" t="s">
        <v>341</v>
      </c>
      <c r="L1" s="2" t="s">
        <v>338</v>
      </c>
      <c r="M1" s="2" t="s">
        <v>339</v>
      </c>
    </row>
    <row r="2" spans="1:13" ht="63.5" thickTop="1" thickBot="1" x14ac:dyDescent="0.4">
      <c r="A2" s="1" t="s">
        <v>2</v>
      </c>
      <c r="B2" s="1" t="s">
        <v>3</v>
      </c>
      <c r="C2" s="5" t="s">
        <v>34</v>
      </c>
      <c r="D2" s="17">
        <v>0</v>
      </c>
      <c r="E2" s="9"/>
      <c r="F2" s="17">
        <v>0</v>
      </c>
      <c r="G2" s="1"/>
      <c r="H2" s="74">
        <v>0</v>
      </c>
      <c r="I2" s="77"/>
      <c r="J2" s="17" t="s">
        <v>3</v>
      </c>
      <c r="K2" s="96" t="s">
        <v>342</v>
      </c>
      <c r="L2" s="74">
        <v>0.5</v>
      </c>
      <c r="M2" s="74" t="s">
        <v>377</v>
      </c>
    </row>
    <row r="3" spans="1:13" ht="90.5" thickTop="1" thickBot="1" x14ac:dyDescent="0.4">
      <c r="A3" s="46" t="s">
        <v>4</v>
      </c>
      <c r="B3" s="46" t="s">
        <v>5</v>
      </c>
      <c r="C3" s="41" t="s">
        <v>229</v>
      </c>
      <c r="D3" s="51">
        <v>0</v>
      </c>
      <c r="E3" s="50"/>
      <c r="F3" s="51">
        <v>0</v>
      </c>
      <c r="G3" s="46" t="s">
        <v>84</v>
      </c>
      <c r="H3" s="126">
        <v>0.5</v>
      </c>
      <c r="I3" s="84" t="s">
        <v>318</v>
      </c>
      <c r="J3" s="51" t="s">
        <v>5</v>
      </c>
      <c r="K3" s="97" t="s">
        <v>343</v>
      </c>
      <c r="L3" s="126">
        <v>0</v>
      </c>
      <c r="M3" s="126" t="s">
        <v>378</v>
      </c>
    </row>
    <row r="4" spans="1:13" ht="53.15" customHeight="1" thickTop="1" thickBot="1" x14ac:dyDescent="0.4">
      <c r="A4" s="47" t="s">
        <v>4</v>
      </c>
      <c r="B4" s="47" t="s">
        <v>16</v>
      </c>
      <c r="C4" s="136"/>
      <c r="D4" s="52">
        <v>1</v>
      </c>
      <c r="E4" s="6"/>
      <c r="F4" s="53">
        <v>0</v>
      </c>
      <c r="G4" s="83" t="s">
        <v>90</v>
      </c>
      <c r="H4" s="68">
        <v>0</v>
      </c>
      <c r="I4" s="83"/>
      <c r="J4" s="52" t="s">
        <v>344</v>
      </c>
      <c r="K4" s="97" t="s">
        <v>345</v>
      </c>
      <c r="L4" s="68">
        <v>0</v>
      </c>
      <c r="M4" s="68"/>
    </row>
    <row r="5" spans="1:13" ht="75.5" thickBot="1" x14ac:dyDescent="0.4">
      <c r="A5" s="46" t="s">
        <v>4</v>
      </c>
      <c r="B5" s="46" t="s">
        <v>17</v>
      </c>
      <c r="C5" s="136"/>
      <c r="D5" s="51">
        <v>0</v>
      </c>
      <c r="E5" s="50"/>
      <c r="F5" s="51">
        <v>0</v>
      </c>
      <c r="G5" s="46"/>
      <c r="H5" s="126">
        <v>0</v>
      </c>
      <c r="I5" s="84" t="s">
        <v>319</v>
      </c>
      <c r="J5" s="51" t="s">
        <v>17</v>
      </c>
      <c r="K5" s="98" t="s">
        <v>346</v>
      </c>
      <c r="L5" s="126">
        <v>0</v>
      </c>
      <c r="M5" s="126" t="s">
        <v>379</v>
      </c>
    </row>
    <row r="6" spans="1:13" ht="50.5" thickBot="1" x14ac:dyDescent="0.4">
      <c r="A6" s="47" t="s">
        <v>4</v>
      </c>
      <c r="B6" s="47" t="s">
        <v>18</v>
      </c>
      <c r="C6" s="4" t="s">
        <v>24</v>
      </c>
      <c r="D6" s="52">
        <v>0</v>
      </c>
      <c r="E6" s="6"/>
      <c r="F6" s="52">
        <v>0</v>
      </c>
      <c r="G6" s="47"/>
      <c r="H6" s="68">
        <v>0</v>
      </c>
      <c r="I6" s="83"/>
      <c r="J6" s="52" t="s">
        <v>347</v>
      </c>
      <c r="K6" s="99" t="s">
        <v>348</v>
      </c>
      <c r="L6" s="68">
        <v>0</v>
      </c>
      <c r="M6" s="68"/>
    </row>
    <row r="7" spans="1:13" ht="75.5" thickBot="1" x14ac:dyDescent="0.4">
      <c r="A7" s="46" t="s">
        <v>4</v>
      </c>
      <c r="B7" s="46" t="s">
        <v>19</v>
      </c>
      <c r="C7" s="4" t="s">
        <v>25</v>
      </c>
      <c r="D7" s="51">
        <v>0</v>
      </c>
      <c r="E7" s="50"/>
      <c r="F7" s="51">
        <v>0</v>
      </c>
      <c r="G7" s="46" t="s">
        <v>83</v>
      </c>
      <c r="H7" s="126">
        <v>0</v>
      </c>
      <c r="I7" s="66"/>
      <c r="J7" s="51" t="s">
        <v>349</v>
      </c>
      <c r="K7" s="99" t="s">
        <v>350</v>
      </c>
      <c r="L7" s="126">
        <v>0</v>
      </c>
      <c r="M7" s="126" t="s">
        <v>380</v>
      </c>
    </row>
    <row r="8" spans="1:13" ht="38" thickBot="1" x14ac:dyDescent="0.4">
      <c r="A8" s="47" t="s">
        <v>4</v>
      </c>
      <c r="B8" s="47" t="s">
        <v>6</v>
      </c>
      <c r="C8" s="136"/>
      <c r="D8" s="52">
        <v>0</v>
      </c>
      <c r="E8" s="6"/>
      <c r="F8" s="52">
        <v>0</v>
      </c>
      <c r="G8" s="47"/>
      <c r="H8" s="68">
        <v>0</v>
      </c>
      <c r="I8" s="83"/>
      <c r="J8" s="52" t="s">
        <v>6</v>
      </c>
      <c r="K8" s="100"/>
      <c r="L8" s="68">
        <v>1</v>
      </c>
      <c r="M8" s="68" t="s">
        <v>381</v>
      </c>
    </row>
    <row r="9" spans="1:13" ht="75.5" thickBot="1" x14ac:dyDescent="0.4">
      <c r="A9" s="46" t="s">
        <v>2</v>
      </c>
      <c r="B9" s="46" t="s">
        <v>20</v>
      </c>
      <c r="C9" s="4" t="s">
        <v>26</v>
      </c>
      <c r="D9" s="51">
        <v>0</v>
      </c>
      <c r="E9" s="50"/>
      <c r="F9" s="51">
        <v>0</v>
      </c>
      <c r="G9" s="46"/>
      <c r="H9" s="126">
        <v>0</v>
      </c>
      <c r="I9" s="66"/>
      <c r="J9" s="51" t="s">
        <v>352</v>
      </c>
      <c r="K9" s="99" t="s">
        <v>353</v>
      </c>
      <c r="L9" s="126">
        <v>0</v>
      </c>
      <c r="M9" s="126"/>
    </row>
    <row r="10" spans="1:13" ht="38" thickBot="1" x14ac:dyDescent="0.4">
      <c r="A10" s="47" t="s">
        <v>2</v>
      </c>
      <c r="B10" s="47" t="s">
        <v>21</v>
      </c>
      <c r="C10" s="4" t="s">
        <v>27</v>
      </c>
      <c r="D10" s="52">
        <v>0</v>
      </c>
      <c r="E10" s="6"/>
      <c r="F10" s="52">
        <v>0</v>
      </c>
      <c r="G10" s="47"/>
      <c r="H10" s="68">
        <v>0</v>
      </c>
      <c r="I10" s="83"/>
      <c r="J10" s="52" t="s">
        <v>354</v>
      </c>
      <c r="K10" s="99" t="s">
        <v>355</v>
      </c>
      <c r="L10" s="68">
        <v>0</v>
      </c>
      <c r="M10" s="68"/>
    </row>
    <row r="11" spans="1:13" ht="50.5" thickBot="1" x14ac:dyDescent="0.4">
      <c r="A11" s="46" t="s">
        <v>2</v>
      </c>
      <c r="B11" s="46" t="s">
        <v>7</v>
      </c>
      <c r="C11" s="4" t="s">
        <v>28</v>
      </c>
      <c r="D11" s="51">
        <v>1</v>
      </c>
      <c r="E11" s="50"/>
      <c r="F11" s="126">
        <v>1</v>
      </c>
      <c r="G11" s="46"/>
      <c r="H11" s="126">
        <v>1</v>
      </c>
      <c r="I11" s="66" t="s">
        <v>320</v>
      </c>
      <c r="J11" s="70" t="s">
        <v>356</v>
      </c>
      <c r="K11" s="98" t="s">
        <v>357</v>
      </c>
      <c r="L11" s="126">
        <v>1</v>
      </c>
      <c r="M11" s="126" t="s">
        <v>428</v>
      </c>
    </row>
    <row r="12" spans="1:13" ht="38" thickBot="1" x14ac:dyDescent="0.4">
      <c r="A12" s="47" t="s">
        <v>8</v>
      </c>
      <c r="B12" s="47" t="s">
        <v>9</v>
      </c>
      <c r="C12" s="4" t="s">
        <v>29</v>
      </c>
      <c r="D12" s="52">
        <v>0</v>
      </c>
      <c r="E12" s="6"/>
      <c r="F12" s="52">
        <v>0</v>
      </c>
      <c r="G12" s="47"/>
      <c r="H12" s="68">
        <v>0</v>
      </c>
      <c r="I12" s="83"/>
      <c r="J12" s="52" t="s">
        <v>9</v>
      </c>
      <c r="K12" s="99" t="s">
        <v>358</v>
      </c>
      <c r="L12" s="68">
        <v>0</v>
      </c>
      <c r="M12" s="68"/>
    </row>
    <row r="13" spans="1:13" ht="38" thickBot="1" x14ac:dyDescent="0.4">
      <c r="A13" s="46" t="s">
        <v>8</v>
      </c>
      <c r="B13" s="46" t="s">
        <v>22</v>
      </c>
      <c r="C13" s="4" t="s">
        <v>30</v>
      </c>
      <c r="D13" s="51">
        <v>0</v>
      </c>
      <c r="E13" s="46" t="s">
        <v>10</v>
      </c>
      <c r="F13" s="51">
        <v>0</v>
      </c>
      <c r="G13" s="66"/>
      <c r="H13" s="126">
        <v>0</v>
      </c>
      <c r="I13" s="84"/>
      <c r="J13" s="51" t="s">
        <v>359</v>
      </c>
      <c r="K13" s="99" t="s">
        <v>360</v>
      </c>
      <c r="L13" s="126">
        <v>0</v>
      </c>
      <c r="M13" s="126"/>
    </row>
    <row r="14" spans="1:13" ht="25.5" thickBot="1" x14ac:dyDescent="0.4">
      <c r="A14" s="47" t="s">
        <v>8</v>
      </c>
      <c r="B14" s="47" t="s">
        <v>23</v>
      </c>
      <c r="C14" s="4" t="s">
        <v>216</v>
      </c>
      <c r="D14" s="52">
        <v>0</v>
      </c>
      <c r="E14" s="6"/>
      <c r="F14" s="52">
        <v>0</v>
      </c>
      <c r="G14" s="47"/>
      <c r="H14" s="68">
        <v>0</v>
      </c>
      <c r="I14" s="85"/>
      <c r="J14" s="52" t="s">
        <v>361</v>
      </c>
      <c r="K14" s="98" t="s">
        <v>362</v>
      </c>
      <c r="L14" s="68">
        <v>0</v>
      </c>
      <c r="M14" s="68"/>
    </row>
    <row r="15" spans="1:13" ht="38" thickBot="1" x14ac:dyDescent="0.4">
      <c r="A15" s="46" t="s">
        <v>8</v>
      </c>
      <c r="B15" s="46" t="s">
        <v>11</v>
      </c>
      <c r="C15" s="44" t="s">
        <v>234</v>
      </c>
      <c r="D15" s="51">
        <v>0</v>
      </c>
      <c r="E15" s="50"/>
      <c r="F15" s="51">
        <v>0</v>
      </c>
      <c r="G15" s="46"/>
      <c r="H15" s="76">
        <v>0</v>
      </c>
      <c r="I15" s="84"/>
      <c r="J15" s="51" t="s">
        <v>11</v>
      </c>
      <c r="K15" s="98" t="s">
        <v>234</v>
      </c>
      <c r="L15" s="126">
        <v>0</v>
      </c>
      <c r="M15" s="126"/>
    </row>
    <row r="16" spans="1:13" ht="25.5" thickBot="1" x14ac:dyDescent="0.4">
      <c r="A16" s="47" t="s">
        <v>8</v>
      </c>
      <c r="B16" s="47" t="s">
        <v>12</v>
      </c>
      <c r="C16" s="4" t="s">
        <v>31</v>
      </c>
      <c r="D16" s="52">
        <v>0</v>
      </c>
      <c r="E16" s="6"/>
      <c r="F16" s="52">
        <v>0</v>
      </c>
      <c r="G16" s="47"/>
      <c r="H16" s="68">
        <v>0</v>
      </c>
      <c r="I16" s="83"/>
      <c r="J16" s="52" t="s">
        <v>12</v>
      </c>
      <c r="K16" s="99" t="s">
        <v>31</v>
      </c>
      <c r="L16" s="68">
        <v>0</v>
      </c>
      <c r="M16" s="68"/>
    </row>
    <row r="17" spans="1:13" ht="50.5" thickBot="1" x14ac:dyDescent="0.4">
      <c r="A17" s="46" t="s">
        <v>2</v>
      </c>
      <c r="B17" s="46" t="s">
        <v>13</v>
      </c>
      <c r="C17" s="4" t="s">
        <v>32</v>
      </c>
      <c r="D17" s="51">
        <v>0.5</v>
      </c>
      <c r="E17" s="50"/>
      <c r="F17" s="51">
        <v>0.5</v>
      </c>
      <c r="G17" s="46"/>
      <c r="H17" s="126">
        <v>0.5</v>
      </c>
      <c r="I17" s="66"/>
      <c r="J17" s="51" t="s">
        <v>13</v>
      </c>
      <c r="K17" s="99" t="s">
        <v>32</v>
      </c>
      <c r="L17" s="126">
        <v>0.5</v>
      </c>
      <c r="M17" s="126" t="s">
        <v>382</v>
      </c>
    </row>
    <row r="18" spans="1:13" ht="25.5" thickBot="1" x14ac:dyDescent="0.4">
      <c r="A18" s="47" t="s">
        <v>8</v>
      </c>
      <c r="B18" s="47" t="s">
        <v>15</v>
      </c>
      <c r="C18" s="4" t="s">
        <v>33</v>
      </c>
      <c r="D18" s="52">
        <v>0</v>
      </c>
      <c r="E18" s="6"/>
      <c r="F18" s="52">
        <v>0</v>
      </c>
      <c r="G18" s="47"/>
      <c r="H18" s="68">
        <v>0</v>
      </c>
      <c r="I18" s="83"/>
      <c r="J18" s="52" t="s">
        <v>15</v>
      </c>
      <c r="K18" s="99" t="s">
        <v>363</v>
      </c>
      <c r="L18" s="68">
        <v>0</v>
      </c>
      <c r="M18" s="68"/>
    </row>
    <row r="19" spans="1:13" s="116" customFormat="1" ht="15" thickBot="1" x14ac:dyDescent="0.4">
      <c r="A19" s="146" t="s">
        <v>91</v>
      </c>
      <c r="B19" s="146"/>
      <c r="C19" s="146"/>
      <c r="D19" s="82">
        <f>SUM(D2:D18)</f>
        <v>2.5</v>
      </c>
      <c r="E19" s="146"/>
      <c r="F19" s="82">
        <f>SUM(F2:F18)</f>
        <v>1.5</v>
      </c>
      <c r="G19" s="146"/>
      <c r="H19" s="82">
        <f>SUM(H2:H18)</f>
        <v>2</v>
      </c>
      <c r="I19" s="156"/>
      <c r="J19" s="156"/>
      <c r="K19" s="156"/>
      <c r="L19" s="82">
        <f>SUM(L2:L18)</f>
        <v>3</v>
      </c>
      <c r="M19" s="156"/>
    </row>
  </sheetData>
  <pageMargins left="0.7" right="0.7" top="0.78740157499999996" bottom="0.78740157499999996" header="0.3" footer="0.3"/>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9"/>
  <sheetViews>
    <sheetView topLeftCell="A4" zoomScale="40" zoomScaleNormal="40" workbookViewId="0">
      <selection activeCell="AA4" sqref="AA4"/>
    </sheetView>
  </sheetViews>
  <sheetFormatPr defaultRowHeight="14.5" x14ac:dyDescent="0.35"/>
  <cols>
    <col min="1" max="1" width="14.7265625" customWidth="1"/>
    <col min="2" max="2" width="19.7265625" customWidth="1"/>
  </cols>
  <sheetData>
    <row r="1" spans="1:22" ht="26.5" thickBot="1" x14ac:dyDescent="0.4">
      <c r="A1" s="2" t="s">
        <v>340</v>
      </c>
      <c r="B1" s="2" t="s">
        <v>341</v>
      </c>
      <c r="C1" s="2" t="s">
        <v>255</v>
      </c>
      <c r="D1" s="2" t="s">
        <v>256</v>
      </c>
      <c r="E1" s="2" t="s">
        <v>387</v>
      </c>
      <c r="F1" s="2" t="s">
        <v>260</v>
      </c>
      <c r="G1" s="2" t="s">
        <v>257</v>
      </c>
      <c r="H1" s="2" t="s">
        <v>388</v>
      </c>
      <c r="I1" s="2" t="s">
        <v>389</v>
      </c>
      <c r="J1" s="2" t="s">
        <v>390</v>
      </c>
      <c r="K1" s="2" t="s">
        <v>261</v>
      </c>
      <c r="L1" s="2" t="s">
        <v>273</v>
      </c>
      <c r="M1" s="2" t="s">
        <v>264</v>
      </c>
      <c r="N1" s="2" t="s">
        <v>265</v>
      </c>
      <c r="O1" s="2" t="s">
        <v>266</v>
      </c>
      <c r="P1" s="2" t="s">
        <v>263</v>
      </c>
      <c r="Q1" s="2" t="s">
        <v>268</v>
      </c>
      <c r="R1" s="2" t="s">
        <v>391</v>
      </c>
      <c r="S1" s="2" t="s">
        <v>392</v>
      </c>
      <c r="T1" s="2" t="s">
        <v>393</v>
      </c>
      <c r="U1" s="2" t="s">
        <v>394</v>
      </c>
      <c r="V1" s="2" t="s">
        <v>385</v>
      </c>
    </row>
    <row r="2" spans="1:22" ht="138.5" thickTop="1" thickBot="1" x14ac:dyDescent="0.4">
      <c r="A2" s="17" t="s">
        <v>3</v>
      </c>
      <c r="B2" s="96" t="s">
        <v>342</v>
      </c>
      <c r="C2" s="17">
        <f>' Hub Score NBP'!L2</f>
        <v>2</v>
      </c>
      <c r="D2" s="96">
        <f>'Hub Score TTF '!L2</f>
        <v>1.5</v>
      </c>
      <c r="E2" s="17">
        <f>'Hub Score Zee beach'!L2</f>
        <v>2</v>
      </c>
      <c r="F2" s="96">
        <f>'Hub Score ZTP'!L2</f>
        <v>2</v>
      </c>
      <c r="G2" s="17">
        <f>'Hub Score NCG'!L2</f>
        <v>1</v>
      </c>
      <c r="H2" s="96">
        <f>'Hub Score Gaspool'!L2</f>
        <v>1</v>
      </c>
      <c r="I2" s="17">
        <f>'Hub Score PEGs'!L2</f>
        <v>2</v>
      </c>
      <c r="J2" s="96">
        <f>'Hub Score AU VTP(CEGH)'!L2</f>
        <v>1.5</v>
      </c>
      <c r="K2" s="17">
        <f>'Hub Score PSV'!L2</f>
        <v>1</v>
      </c>
      <c r="L2" s="96">
        <f>'Hub Score PVB'!L2</f>
        <v>1</v>
      </c>
      <c r="M2" s="17">
        <f>'Hub Score CZ'!L2</f>
        <v>1</v>
      </c>
      <c r="N2" s="96">
        <f>'Hub Score SK'!L2</f>
        <v>0.5</v>
      </c>
      <c r="O2" s="17">
        <f>'Hub Score Greece'!L2</f>
        <v>1</v>
      </c>
      <c r="P2" s="96">
        <f>'Hub Score GTF'!L2</f>
        <v>1.5</v>
      </c>
      <c r="Q2" s="17">
        <f>'Hub Score Turkey'!L2</f>
        <v>0.5</v>
      </c>
      <c r="R2" s="96">
        <f>'Hub Score HVP HU'!L2</f>
        <v>1</v>
      </c>
      <c r="S2" s="17">
        <f>'Hub Score RO'!L2</f>
        <v>0.5</v>
      </c>
      <c r="T2" s="96">
        <f>'Hub Score Bulgaria'!L2</f>
        <v>0.5</v>
      </c>
      <c r="U2" s="17">
        <f>'Hub Score PL'!L2</f>
        <v>1</v>
      </c>
      <c r="V2" s="96">
        <f>'Hub Score Ukraine'!F2</f>
        <v>0.5</v>
      </c>
    </row>
    <row r="3" spans="1:22" ht="76" thickTop="1" thickBot="1" x14ac:dyDescent="0.4">
      <c r="A3" s="51" t="s">
        <v>5</v>
      </c>
      <c r="B3" s="97" t="s">
        <v>343</v>
      </c>
      <c r="C3" s="17">
        <f>' Hub Score NBP'!L3</f>
        <v>1</v>
      </c>
      <c r="D3" s="96">
        <f>'Hub Score TTF '!L3</f>
        <v>1</v>
      </c>
      <c r="E3" s="17">
        <f>'Hub Score Zee beach'!L3</f>
        <v>0</v>
      </c>
      <c r="F3" s="96">
        <f>'Hub Score ZTP'!L3</f>
        <v>1</v>
      </c>
      <c r="G3" s="17">
        <f>'Hub Score NCG'!L3</f>
        <v>0.5</v>
      </c>
      <c r="H3" s="96">
        <f>'Hub Score Gaspool'!L3</f>
        <v>0.5</v>
      </c>
      <c r="I3" s="17">
        <f>'Hub Score PEGs'!L3</f>
        <v>0.5</v>
      </c>
      <c r="J3" s="96">
        <f>'Hub Score AU VTP(CEGH)'!L3</f>
        <v>0.5</v>
      </c>
      <c r="K3" s="17">
        <f>'Hub Score PSV'!L3</f>
        <v>1</v>
      </c>
      <c r="L3" s="96">
        <f>'Hub Score PVB'!L3</f>
        <v>0.5</v>
      </c>
      <c r="M3" s="17">
        <f>'Hub Score CZ'!L3</f>
        <v>1</v>
      </c>
      <c r="N3" s="96">
        <f>'Hub Score SK'!L3</f>
        <v>1</v>
      </c>
      <c r="O3" s="17">
        <f>'Hub Score Greece'!L3</f>
        <v>1</v>
      </c>
      <c r="P3" s="96">
        <f>'Hub Score GTF'!L3</f>
        <v>1</v>
      </c>
      <c r="Q3" s="17">
        <f>'Hub Score Turkey'!L3</f>
        <v>1</v>
      </c>
      <c r="R3" s="96">
        <f>'Hub Score HVP HU'!L3</f>
        <v>1</v>
      </c>
      <c r="S3" s="17">
        <f>'Hub Score RO'!L3</f>
        <v>0</v>
      </c>
      <c r="T3" s="96">
        <f>'Hub Score Bulgaria'!L3</f>
        <v>0</v>
      </c>
      <c r="U3" s="17">
        <f>'Hub Score PL'!L3</f>
        <v>0.5</v>
      </c>
      <c r="V3" s="96">
        <f>'Hub Score Ukraine'!F3</f>
        <v>0.5</v>
      </c>
    </row>
    <row r="4" spans="1:22" ht="76" thickTop="1" thickBot="1" x14ac:dyDescent="0.4">
      <c r="A4" s="52" t="s">
        <v>344</v>
      </c>
      <c r="B4" s="97" t="s">
        <v>345</v>
      </c>
      <c r="C4" s="17">
        <f>' Hub Score NBP'!L4</f>
        <v>1</v>
      </c>
      <c r="D4" s="96">
        <f>'Hub Score TTF '!L4</f>
        <v>1</v>
      </c>
      <c r="E4" s="17">
        <f>'Hub Score Zee beach'!L4</f>
        <v>1</v>
      </c>
      <c r="F4" s="96">
        <f>'Hub Score ZTP'!L4</f>
        <v>1</v>
      </c>
      <c r="G4" s="17">
        <f>'Hub Score NCG'!L4</f>
        <v>1</v>
      </c>
      <c r="H4" s="96">
        <f>'Hub Score Gaspool'!L4</f>
        <v>1</v>
      </c>
      <c r="I4" s="17">
        <f>'Hub Score PEGs'!L4</f>
        <v>1</v>
      </c>
      <c r="J4" s="96">
        <f>'Hub Score AU VTP(CEGH)'!L4</f>
        <v>1</v>
      </c>
      <c r="K4" s="17">
        <f>'Hub Score PSV'!L4</f>
        <v>1</v>
      </c>
      <c r="L4" s="96">
        <f>'Hub Score PVB'!L4</f>
        <v>1</v>
      </c>
      <c r="M4" s="17">
        <f>'Hub Score CZ'!L4</f>
        <v>1</v>
      </c>
      <c r="N4" s="96">
        <f>'Hub Score SK'!L4</f>
        <v>1</v>
      </c>
      <c r="O4" s="17">
        <f>'Hub Score Greece'!L4</f>
        <v>1</v>
      </c>
      <c r="P4" s="96">
        <f>'Hub Score GTF'!L4</f>
        <v>1</v>
      </c>
      <c r="Q4" s="17">
        <f>'Hub Score Turkey'!L4</f>
        <v>1</v>
      </c>
      <c r="R4" s="96">
        <f>'Hub Score HVP HU'!L4</f>
        <v>1</v>
      </c>
      <c r="S4" s="17">
        <f>'Hub Score RO'!L4</f>
        <v>0</v>
      </c>
      <c r="T4" s="96">
        <f>'Hub Score Bulgaria'!L4</f>
        <v>0</v>
      </c>
      <c r="U4" s="17">
        <f>'Hub Score PL'!L4</f>
        <v>1</v>
      </c>
      <c r="V4" s="96">
        <f>'Hub Score Ukraine'!F4</f>
        <v>0.5</v>
      </c>
    </row>
    <row r="5" spans="1:22" ht="113.5" thickTop="1" thickBot="1" x14ac:dyDescent="0.4">
      <c r="A5" s="51" t="s">
        <v>17</v>
      </c>
      <c r="B5" s="98" t="s">
        <v>346</v>
      </c>
      <c r="C5" s="17">
        <f>' Hub Score NBP'!L5</f>
        <v>1</v>
      </c>
      <c r="D5" s="96">
        <f>'Hub Score TTF '!L5</f>
        <v>0.5</v>
      </c>
      <c r="E5" s="17">
        <f>'Hub Score Zee beach'!L5</f>
        <v>1</v>
      </c>
      <c r="F5" s="96">
        <f>'Hub Score ZTP'!L5</f>
        <v>1</v>
      </c>
      <c r="G5" s="17">
        <f>'Hub Score NCG'!L5</f>
        <v>1</v>
      </c>
      <c r="H5" s="96">
        <f>'Hub Score Gaspool'!L5</f>
        <v>1</v>
      </c>
      <c r="I5" s="17">
        <f>'Hub Score PEGs'!L5</f>
        <v>1</v>
      </c>
      <c r="J5" s="96">
        <f>'Hub Score AU VTP(CEGH)'!L5</f>
        <v>0.5</v>
      </c>
      <c r="K5" s="17">
        <f>'Hub Score PSV'!L5</f>
        <v>1</v>
      </c>
      <c r="L5" s="96">
        <f>'Hub Score PVB'!L5</f>
        <v>1</v>
      </c>
      <c r="M5" s="17">
        <f>'Hub Score CZ'!L5</f>
        <v>1</v>
      </c>
      <c r="N5" s="96">
        <f>'Hub Score SK'!L5</f>
        <v>1</v>
      </c>
      <c r="O5" s="17">
        <f>'Hub Score Greece'!L5</f>
        <v>1</v>
      </c>
      <c r="P5" s="96">
        <f>'Hub Score GTF'!L5</f>
        <v>1</v>
      </c>
      <c r="Q5" s="17">
        <f>'Hub Score Turkey'!L5</f>
        <v>0</v>
      </c>
      <c r="R5" s="96">
        <f>'Hub Score HVP HU'!L5</f>
        <v>1</v>
      </c>
      <c r="S5" s="17">
        <f>'Hub Score RO'!L5</f>
        <v>0</v>
      </c>
      <c r="T5" s="96">
        <f>'Hub Score Bulgaria'!L5</f>
        <v>0</v>
      </c>
      <c r="U5" s="17">
        <f>'Hub Score PL'!L5</f>
        <v>0.5</v>
      </c>
      <c r="V5" s="96">
        <f>'Hub Score Ukraine'!F5</f>
        <v>0.5</v>
      </c>
    </row>
    <row r="6" spans="1:22" ht="76" thickTop="1" thickBot="1" x14ac:dyDescent="0.4">
      <c r="A6" s="52" t="s">
        <v>347</v>
      </c>
      <c r="B6" s="99" t="s">
        <v>348</v>
      </c>
      <c r="C6" s="17">
        <f>' Hub Score NBP'!L6</f>
        <v>1</v>
      </c>
      <c r="D6" s="96">
        <f>'Hub Score TTF '!L6</f>
        <v>1</v>
      </c>
      <c r="E6" s="17">
        <f>'Hub Score Zee beach'!L6</f>
        <v>1</v>
      </c>
      <c r="F6" s="96">
        <f>'Hub Score ZTP'!L6</f>
        <v>1</v>
      </c>
      <c r="G6" s="17">
        <f>'Hub Score NCG'!L6</f>
        <v>1</v>
      </c>
      <c r="H6" s="96">
        <f>'Hub Score Gaspool'!L6</f>
        <v>1</v>
      </c>
      <c r="I6" s="17">
        <f>'Hub Score PEGs'!L6</f>
        <v>1</v>
      </c>
      <c r="J6" s="96">
        <f>'Hub Score AU VTP(CEGH)'!L6</f>
        <v>0.5</v>
      </c>
      <c r="K6" s="17">
        <f>'Hub Score PSV'!L6</f>
        <v>1</v>
      </c>
      <c r="L6" s="96">
        <f>'Hub Score PVB'!L6</f>
        <v>1</v>
      </c>
      <c r="M6" s="17">
        <f>'Hub Score CZ'!L6</f>
        <v>1</v>
      </c>
      <c r="N6" s="96">
        <f>'Hub Score SK'!L6</f>
        <v>0</v>
      </c>
      <c r="O6" s="17">
        <f>'Hub Score Greece'!L6</f>
        <v>0</v>
      </c>
      <c r="P6" s="96">
        <f>'Hub Score GTF'!L6</f>
        <v>0</v>
      </c>
      <c r="Q6" s="17">
        <f>'Hub Score Turkey'!L6</f>
        <v>1</v>
      </c>
      <c r="R6" s="96">
        <f>'Hub Score HVP HU'!L6</f>
        <v>0.5</v>
      </c>
      <c r="S6" s="17">
        <f>'Hub Score RO'!L6</f>
        <v>0</v>
      </c>
      <c r="T6" s="96">
        <f>'Hub Score Bulgaria'!L6</f>
        <v>0</v>
      </c>
      <c r="U6" s="17">
        <f>'Hub Score PL'!L6</f>
        <v>0.5</v>
      </c>
      <c r="V6" s="96">
        <f>'Hub Score Ukraine'!F6</f>
        <v>0</v>
      </c>
    </row>
    <row r="7" spans="1:22" ht="126" thickTop="1" thickBot="1" x14ac:dyDescent="0.4">
      <c r="A7" s="51" t="s">
        <v>349</v>
      </c>
      <c r="B7" s="99" t="s">
        <v>350</v>
      </c>
      <c r="C7" s="17">
        <f>' Hub Score NBP'!L7</f>
        <v>2</v>
      </c>
      <c r="D7" s="96">
        <f>'Hub Score TTF '!L7</f>
        <v>2</v>
      </c>
      <c r="E7" s="17">
        <f>'Hub Score Zee beach'!L7</f>
        <v>1</v>
      </c>
      <c r="F7" s="96">
        <f>'Hub Score ZTP'!L7</f>
        <v>2</v>
      </c>
      <c r="G7" s="17">
        <f>'Hub Score NCG'!L7</f>
        <v>1.5</v>
      </c>
      <c r="H7" s="96">
        <f>'Hub Score Gaspool'!L7</f>
        <v>1.5</v>
      </c>
      <c r="I7" s="17">
        <f>'Hub Score PEGs'!L7</f>
        <v>2</v>
      </c>
      <c r="J7" s="96">
        <f>'Hub Score AU VTP(CEGH)'!L7</f>
        <v>1.5</v>
      </c>
      <c r="K7" s="17">
        <f>'Hub Score PSV'!L7</f>
        <v>1.5</v>
      </c>
      <c r="L7" s="96">
        <f>'Hub Score PVB'!L7</f>
        <v>1.5</v>
      </c>
      <c r="M7" s="17">
        <f>'Hub Score CZ'!L7</f>
        <v>1</v>
      </c>
      <c r="N7" s="96">
        <f>'Hub Score SK'!L7</f>
        <v>0.5</v>
      </c>
      <c r="O7" s="17">
        <f>'Hub Score Greece'!L7</f>
        <v>1</v>
      </c>
      <c r="P7" s="96">
        <f>'Hub Score GTF'!L7</f>
        <v>2</v>
      </c>
      <c r="Q7" s="17">
        <f>'Hub Score Turkey'!L7</f>
        <v>0.5</v>
      </c>
      <c r="R7" s="96">
        <f>'Hub Score HVP HU'!L7</f>
        <v>1</v>
      </c>
      <c r="S7" s="17">
        <f>'Hub Score RO'!L7</f>
        <v>0</v>
      </c>
      <c r="T7" s="96">
        <f>'Hub Score Bulgaria'!L7</f>
        <v>0</v>
      </c>
      <c r="U7" s="17">
        <f>'Hub Score PL'!L7</f>
        <v>0.5</v>
      </c>
      <c r="V7" s="96">
        <f>'Hub Score Ukraine'!F7</f>
        <v>0.5</v>
      </c>
    </row>
    <row r="8" spans="1:22" ht="38.5" thickTop="1" thickBot="1" x14ac:dyDescent="0.4">
      <c r="A8" s="52" t="s">
        <v>6</v>
      </c>
      <c r="B8" s="100" t="s">
        <v>351</v>
      </c>
      <c r="C8" s="17">
        <f>' Hub Score NBP'!L8</f>
        <v>1</v>
      </c>
      <c r="D8" s="96">
        <f>'Hub Score TTF '!L8</f>
        <v>1</v>
      </c>
      <c r="E8" s="17">
        <f>'Hub Score Zee beach'!L8</f>
        <v>1</v>
      </c>
      <c r="F8" s="96">
        <f>'Hub Score ZTP'!L8</f>
        <v>1</v>
      </c>
      <c r="G8" s="17">
        <f>'Hub Score NCG'!L8</f>
        <v>1</v>
      </c>
      <c r="H8" s="96">
        <f>'Hub Score Gaspool'!L8</f>
        <v>1</v>
      </c>
      <c r="I8" s="17">
        <f>'Hub Score PEGs'!L8</f>
        <v>1</v>
      </c>
      <c r="J8" s="96">
        <f>'Hub Score AU VTP(CEGH)'!L8</f>
        <v>0.5</v>
      </c>
      <c r="K8" s="17">
        <f>'Hub Score PSV'!L8</f>
        <v>0.5</v>
      </c>
      <c r="L8" s="96">
        <f>'Hub Score PVB'!L8</f>
        <v>1</v>
      </c>
      <c r="M8" s="17">
        <f>'Hub Score CZ'!L8</f>
        <v>0.5</v>
      </c>
      <c r="N8" s="96">
        <f>'Hub Score SK'!L8</f>
        <v>1</v>
      </c>
      <c r="O8" s="17">
        <f>'Hub Score Greece'!L8</f>
        <v>0</v>
      </c>
      <c r="P8" s="96">
        <f>'Hub Score GTF'!L8</f>
        <v>1</v>
      </c>
      <c r="Q8" s="17">
        <f>'Hub Score Turkey'!L8</f>
        <v>1</v>
      </c>
      <c r="R8" s="96">
        <f>'Hub Score HVP HU'!L8</f>
        <v>1</v>
      </c>
      <c r="S8" s="17">
        <f>'Hub Score RO'!L8</f>
        <v>1</v>
      </c>
      <c r="T8" s="96">
        <f>'Hub Score Bulgaria'!L8</f>
        <v>0</v>
      </c>
      <c r="U8" s="17">
        <f>'Hub Score PL'!L8</f>
        <v>1</v>
      </c>
      <c r="V8" s="96">
        <f>'Hub Score Ukraine'!F8</f>
        <v>0.5</v>
      </c>
    </row>
    <row r="9" spans="1:22" ht="76" thickTop="1" thickBot="1" x14ac:dyDescent="0.4">
      <c r="A9" s="51" t="s">
        <v>352</v>
      </c>
      <c r="B9" s="99" t="s">
        <v>353</v>
      </c>
      <c r="C9" s="17">
        <f>' Hub Score NBP'!L9</f>
        <v>1</v>
      </c>
      <c r="D9" s="96">
        <f>'Hub Score TTF '!L9</f>
        <v>1</v>
      </c>
      <c r="E9" s="17">
        <f>'Hub Score Zee beach'!L9</f>
        <v>1</v>
      </c>
      <c r="F9" s="96">
        <f>'Hub Score ZTP'!L9</f>
        <v>1</v>
      </c>
      <c r="G9" s="17">
        <f>'Hub Score NCG'!L9</f>
        <v>1</v>
      </c>
      <c r="H9" s="96">
        <f>'Hub Score Gaspool'!L9</f>
        <v>1</v>
      </c>
      <c r="I9" s="17">
        <f>'Hub Score PEGs'!L9</f>
        <v>1</v>
      </c>
      <c r="J9" s="96">
        <f>'Hub Score AU VTP(CEGH)'!L9</f>
        <v>1</v>
      </c>
      <c r="K9" s="17">
        <f>'Hub Score PSV'!L9</f>
        <v>0.5</v>
      </c>
      <c r="L9" s="96">
        <f>'Hub Score PVB'!L9</f>
        <v>1</v>
      </c>
      <c r="M9" s="17">
        <f>'Hub Score CZ'!L9</f>
        <v>0</v>
      </c>
      <c r="N9" s="96">
        <f>'Hub Score SK'!L9</f>
        <v>0</v>
      </c>
      <c r="O9" s="17">
        <f>'Hub Score Greece'!L9</f>
        <v>0.5</v>
      </c>
      <c r="P9" s="96">
        <f>'Hub Score GTF'!L9</f>
        <v>1</v>
      </c>
      <c r="Q9" s="17">
        <f>'Hub Score Turkey'!L9</f>
        <v>0</v>
      </c>
      <c r="R9" s="96">
        <f>'Hub Score HVP HU'!L9</f>
        <v>0</v>
      </c>
      <c r="S9" s="17">
        <f>'Hub Score RO'!L9</f>
        <v>0</v>
      </c>
      <c r="T9" s="96">
        <f>'Hub Score Bulgaria'!L9</f>
        <v>0</v>
      </c>
      <c r="U9" s="17">
        <f>'Hub Score PL'!L9</f>
        <v>0</v>
      </c>
      <c r="V9" s="96">
        <f>'Hub Score Ukraine'!F9</f>
        <v>0</v>
      </c>
    </row>
    <row r="10" spans="1:22" ht="88.5" thickTop="1" thickBot="1" x14ac:dyDescent="0.4">
      <c r="A10" s="52" t="s">
        <v>354</v>
      </c>
      <c r="B10" s="99" t="s">
        <v>355</v>
      </c>
      <c r="C10" s="17">
        <f>' Hub Score NBP'!L10</f>
        <v>2</v>
      </c>
      <c r="D10" s="96">
        <f>'Hub Score TTF '!L10</f>
        <v>2</v>
      </c>
      <c r="E10" s="17">
        <f>'Hub Score Zee beach'!L10</f>
        <v>2</v>
      </c>
      <c r="F10" s="96">
        <f>'Hub Score ZTP'!L10</f>
        <v>2</v>
      </c>
      <c r="G10" s="17">
        <f>'Hub Score NCG'!L10</f>
        <v>2</v>
      </c>
      <c r="H10" s="96">
        <f>'Hub Score Gaspool'!L10</f>
        <v>2</v>
      </c>
      <c r="I10" s="17">
        <f>'Hub Score PEGs'!L10</f>
        <v>2</v>
      </c>
      <c r="J10" s="96">
        <f>'Hub Score AU VTP(CEGH)'!L10</f>
        <v>2</v>
      </c>
      <c r="K10" s="17">
        <f>'Hub Score PSV'!L10</f>
        <v>2</v>
      </c>
      <c r="L10" s="96">
        <f>'Hub Score PVB'!L10</f>
        <v>2</v>
      </c>
      <c r="M10" s="17">
        <f>'Hub Score CZ'!L10</f>
        <v>2</v>
      </c>
      <c r="N10" s="96">
        <f>'Hub Score SK'!L10</f>
        <v>0</v>
      </c>
      <c r="O10" s="17">
        <f>'Hub Score Greece'!L10</f>
        <v>0.5</v>
      </c>
      <c r="P10" s="96">
        <f>'Hub Score GTF'!L10</f>
        <v>2</v>
      </c>
      <c r="Q10" s="17">
        <f>'Hub Score Turkey'!L10</f>
        <v>0</v>
      </c>
      <c r="R10" s="96">
        <f>'Hub Score HVP HU'!L10</f>
        <v>1</v>
      </c>
      <c r="S10" s="17">
        <f>'Hub Score RO'!L10</f>
        <v>0</v>
      </c>
      <c r="T10" s="96">
        <f>'Hub Score Bulgaria'!L10</f>
        <v>0</v>
      </c>
      <c r="U10" s="17">
        <f>'Hub Score PL'!L10</f>
        <v>2</v>
      </c>
      <c r="V10" s="96">
        <f>'Hub Score Ukraine'!F10</f>
        <v>0</v>
      </c>
    </row>
    <row r="11" spans="1:22" ht="63.5" thickTop="1" thickBot="1" x14ac:dyDescent="0.4">
      <c r="A11" s="70" t="s">
        <v>356</v>
      </c>
      <c r="B11" s="98" t="s">
        <v>357</v>
      </c>
      <c r="C11" s="17">
        <f>' Hub Score NBP'!L11</f>
        <v>1</v>
      </c>
      <c r="D11" s="96">
        <f>'Hub Score TTF '!L11</f>
        <v>1</v>
      </c>
      <c r="E11" s="17">
        <f>'Hub Score Zee beach'!L11</f>
        <v>1</v>
      </c>
      <c r="F11" s="96">
        <f>'Hub Score ZTP'!L11</f>
        <v>1</v>
      </c>
      <c r="G11" s="17">
        <f>'Hub Score NCG'!L11</f>
        <v>0.5</v>
      </c>
      <c r="H11" s="96">
        <f>'Hub Score Gaspool'!L11</f>
        <v>0.5</v>
      </c>
      <c r="I11" s="17">
        <f>'Hub Score PEGs'!L11</f>
        <v>0</v>
      </c>
      <c r="J11" s="96">
        <f>'Hub Score AU VTP(CEGH)'!L11</f>
        <v>1</v>
      </c>
      <c r="K11" s="17">
        <f>'Hub Score PSV'!L11</f>
        <v>1</v>
      </c>
      <c r="L11" s="96">
        <f>'Hub Score PVB'!L11</f>
        <v>1</v>
      </c>
      <c r="M11" s="17">
        <f>'Hub Score CZ'!L11</f>
        <v>1</v>
      </c>
      <c r="N11" s="96">
        <f>'Hub Score SK'!L11</f>
        <v>0.5</v>
      </c>
      <c r="O11" s="17">
        <f>'Hub Score Greece'!L11</f>
        <v>0</v>
      </c>
      <c r="P11" s="96">
        <f>'Hub Score GTF'!L11</f>
        <v>1</v>
      </c>
      <c r="Q11" s="17">
        <f>'Hub Score Turkey'!L11</f>
        <v>0</v>
      </c>
      <c r="R11" s="96">
        <f>'Hub Score HVP HU'!L11</f>
        <v>1</v>
      </c>
      <c r="S11" s="17">
        <f>'Hub Score RO'!L11</f>
        <v>1</v>
      </c>
      <c r="T11" s="96">
        <f>'Hub Score Bulgaria'!L11</f>
        <v>0</v>
      </c>
      <c r="U11" s="17">
        <f>'Hub Score PL'!L11</f>
        <v>1</v>
      </c>
      <c r="V11" s="96">
        <f>'Hub Score Ukraine'!F11</f>
        <v>0</v>
      </c>
    </row>
    <row r="12" spans="1:22" ht="63.5" thickTop="1" thickBot="1" x14ac:dyDescent="0.4">
      <c r="A12" s="52" t="s">
        <v>9</v>
      </c>
      <c r="B12" s="99" t="s">
        <v>358</v>
      </c>
      <c r="C12" s="17">
        <f>' Hub Score NBP'!L12</f>
        <v>1</v>
      </c>
      <c r="D12" s="96">
        <f>'Hub Score TTF '!L12</f>
        <v>1</v>
      </c>
      <c r="E12" s="17">
        <f>'Hub Score Zee beach'!L12</f>
        <v>1</v>
      </c>
      <c r="F12" s="96">
        <f>'Hub Score ZTP'!L12</f>
        <v>1</v>
      </c>
      <c r="G12" s="17">
        <f>'Hub Score NCG'!L12</f>
        <v>1</v>
      </c>
      <c r="H12" s="96">
        <f>'Hub Score Gaspool'!L12</f>
        <v>1</v>
      </c>
      <c r="I12" s="17">
        <f>'Hub Score PEGs'!L12</f>
        <v>1</v>
      </c>
      <c r="J12" s="96">
        <f>'Hub Score AU VTP(CEGH)'!L12</f>
        <v>1</v>
      </c>
      <c r="K12" s="17">
        <f>'Hub Score PSV'!L12</f>
        <v>1</v>
      </c>
      <c r="L12" s="96">
        <f>'Hub Score PVB'!L12</f>
        <v>1</v>
      </c>
      <c r="M12" s="17">
        <f>'Hub Score CZ'!L12</f>
        <v>0</v>
      </c>
      <c r="N12" s="96">
        <f>'Hub Score SK'!L12</f>
        <v>0</v>
      </c>
      <c r="O12" s="17">
        <f>'Hub Score Greece'!L12</f>
        <v>0.5</v>
      </c>
      <c r="P12" s="96">
        <f>'Hub Score GTF'!L12</f>
        <v>1</v>
      </c>
      <c r="Q12" s="17">
        <f>'Hub Score Turkey'!L12</f>
        <v>0</v>
      </c>
      <c r="R12" s="96">
        <f>'Hub Score HVP HU'!L12</f>
        <v>1</v>
      </c>
      <c r="S12" s="17">
        <f>'Hub Score RO'!L12</f>
        <v>0</v>
      </c>
      <c r="T12" s="96">
        <f>'Hub Score Bulgaria'!L12</f>
        <v>0</v>
      </c>
      <c r="U12" s="17">
        <f>'Hub Score PL'!L12</f>
        <v>0.5</v>
      </c>
      <c r="V12" s="96">
        <f>'Hub Score Ukraine'!F12</f>
        <v>0</v>
      </c>
    </row>
    <row r="13" spans="1:22" ht="51" thickTop="1" thickBot="1" x14ac:dyDescent="0.4">
      <c r="A13" s="51" t="s">
        <v>359</v>
      </c>
      <c r="B13" s="99" t="s">
        <v>360</v>
      </c>
      <c r="C13" s="17">
        <f>' Hub Score NBP'!L13</f>
        <v>1</v>
      </c>
      <c r="D13" s="96">
        <f>'Hub Score TTF '!L13</f>
        <v>1</v>
      </c>
      <c r="E13" s="17">
        <f>'Hub Score Zee beach'!L13</f>
        <v>1</v>
      </c>
      <c r="F13" s="96">
        <f>'Hub Score ZTP'!L13</f>
        <v>1</v>
      </c>
      <c r="G13" s="17">
        <f>'Hub Score NCG'!L13</f>
        <v>1</v>
      </c>
      <c r="H13" s="96">
        <f>'Hub Score Gaspool'!L13</f>
        <v>1</v>
      </c>
      <c r="I13" s="17">
        <f>'Hub Score PEGs'!L13</f>
        <v>1</v>
      </c>
      <c r="J13" s="96">
        <f>'Hub Score AU VTP(CEGH)'!L13</f>
        <v>1</v>
      </c>
      <c r="K13" s="17">
        <f>'Hub Score PSV'!L13</f>
        <v>1</v>
      </c>
      <c r="L13" s="96">
        <f>'Hub Score PVB'!L13</f>
        <v>1</v>
      </c>
      <c r="M13" s="17">
        <f>'Hub Score CZ'!L13</f>
        <v>1</v>
      </c>
      <c r="N13" s="96">
        <f>'Hub Score SK'!L13</f>
        <v>1</v>
      </c>
      <c r="O13" s="17">
        <f>'Hub Score Greece'!L13</f>
        <v>0</v>
      </c>
      <c r="P13" s="96">
        <f>'Hub Score GTF'!L13</f>
        <v>1</v>
      </c>
      <c r="Q13" s="17">
        <f>'Hub Score Turkey'!L13</f>
        <v>0.5</v>
      </c>
      <c r="R13" s="96">
        <f>'Hub Score HVP HU'!L13</f>
        <v>1</v>
      </c>
      <c r="S13" s="17">
        <f>'Hub Score RO'!L13</f>
        <v>0</v>
      </c>
      <c r="T13" s="96">
        <f>'Hub Score Bulgaria'!L13</f>
        <v>0</v>
      </c>
      <c r="U13" s="17">
        <f>'Hub Score PL'!L13</f>
        <v>1</v>
      </c>
      <c r="V13" s="96">
        <f>'Hub Score Ukraine'!F13</f>
        <v>0.5</v>
      </c>
    </row>
    <row r="14" spans="1:22" ht="38.5" thickTop="1" thickBot="1" x14ac:dyDescent="0.4">
      <c r="A14" s="52" t="s">
        <v>361</v>
      </c>
      <c r="B14" s="98" t="s">
        <v>362</v>
      </c>
      <c r="C14" s="17">
        <f>' Hub Score NBP'!L14</f>
        <v>1</v>
      </c>
      <c r="D14" s="96">
        <f>'Hub Score TTF '!L14</f>
        <v>1</v>
      </c>
      <c r="E14" s="17">
        <f>'Hub Score Zee beach'!L14</f>
        <v>1</v>
      </c>
      <c r="F14" s="96">
        <f>'Hub Score ZTP'!L14</f>
        <v>1</v>
      </c>
      <c r="G14" s="17">
        <f>'Hub Score NCG'!L14</f>
        <v>1</v>
      </c>
      <c r="H14" s="96">
        <f>'Hub Score Gaspool'!L14</f>
        <v>1</v>
      </c>
      <c r="I14" s="17">
        <f>'Hub Score PEGs'!L14</f>
        <v>1</v>
      </c>
      <c r="J14" s="96">
        <f>'Hub Score AU VTP(CEGH)'!L14</f>
        <v>1</v>
      </c>
      <c r="K14" s="17">
        <f>'Hub Score PSV'!L14</f>
        <v>1</v>
      </c>
      <c r="L14" s="96">
        <f>'Hub Score PVB'!L14</f>
        <v>1</v>
      </c>
      <c r="M14" s="17">
        <f>'Hub Score CZ'!L14</f>
        <v>1</v>
      </c>
      <c r="N14" s="96">
        <f>'Hub Score SK'!L14</f>
        <v>1</v>
      </c>
      <c r="O14" s="17">
        <f>'Hub Score Greece'!L14</f>
        <v>0</v>
      </c>
      <c r="P14" s="96">
        <f>'Hub Score GTF'!L14</f>
        <v>0</v>
      </c>
      <c r="Q14" s="17" t="str">
        <f>'Hub Score Turkey'!L14</f>
        <v>0,5</v>
      </c>
      <c r="R14" s="96">
        <f>'Hub Score HVP HU'!L14</f>
        <v>0.5</v>
      </c>
      <c r="S14" s="17">
        <f>'Hub Score RO'!L14</f>
        <v>0</v>
      </c>
      <c r="T14" s="96">
        <f>'Hub Score Bulgaria'!L14</f>
        <v>0</v>
      </c>
      <c r="U14" s="17">
        <f>'Hub Score PL'!L14</f>
        <v>0</v>
      </c>
      <c r="V14" s="96">
        <f>'Hub Score Ukraine'!F14</f>
        <v>0</v>
      </c>
    </row>
    <row r="15" spans="1:22" ht="38.5" thickTop="1" thickBot="1" x14ac:dyDescent="0.4">
      <c r="A15" s="51" t="s">
        <v>11</v>
      </c>
      <c r="B15" s="98" t="s">
        <v>234</v>
      </c>
      <c r="C15" s="17">
        <f>' Hub Score NBP'!L15</f>
        <v>1</v>
      </c>
      <c r="D15" s="96">
        <f>'Hub Score TTF '!L15</f>
        <v>1</v>
      </c>
      <c r="E15" s="17">
        <f>'Hub Score Zee beach'!L15</f>
        <v>1</v>
      </c>
      <c r="F15" s="96">
        <f>'Hub Score ZTP'!L15</f>
        <v>1</v>
      </c>
      <c r="G15" s="17">
        <f>'Hub Score NCG'!L15</f>
        <v>1</v>
      </c>
      <c r="H15" s="96">
        <f>'Hub Score Gaspool'!L15</f>
        <v>1</v>
      </c>
      <c r="I15" s="17">
        <f>'Hub Score PEGs'!L15</f>
        <v>0.5</v>
      </c>
      <c r="J15" s="96">
        <f>'Hub Score AU VTP(CEGH)'!L15</f>
        <v>1</v>
      </c>
      <c r="K15" s="17">
        <f>'Hub Score PSV'!L15</f>
        <v>0.5</v>
      </c>
      <c r="L15" s="96">
        <f>'Hub Score PVB'!L15</f>
        <v>0.5</v>
      </c>
      <c r="M15" s="17">
        <f>'Hub Score CZ'!L15</f>
        <v>0</v>
      </c>
      <c r="N15" s="96">
        <f>'Hub Score SK'!L15</f>
        <v>0</v>
      </c>
      <c r="O15" s="17">
        <f>'Hub Score Greece'!L15</f>
        <v>0</v>
      </c>
      <c r="P15" s="96">
        <f>'Hub Score GTF'!L15</f>
        <v>0.5</v>
      </c>
      <c r="Q15" s="17">
        <f>'Hub Score Turkey'!L15</f>
        <v>0</v>
      </c>
      <c r="R15" s="96">
        <f>'Hub Score HVP HU'!L15</f>
        <v>1</v>
      </c>
      <c r="S15" s="17">
        <f>'Hub Score RO'!L15</f>
        <v>0</v>
      </c>
      <c r="T15" s="96">
        <f>'Hub Score Bulgaria'!L15</f>
        <v>0</v>
      </c>
      <c r="U15" s="17">
        <f>'Hub Score PL'!L15</f>
        <v>0</v>
      </c>
      <c r="V15" s="96">
        <f>'Hub Score Ukraine'!F15</f>
        <v>0</v>
      </c>
    </row>
    <row r="16" spans="1:22" ht="26" thickTop="1" thickBot="1" x14ac:dyDescent="0.4">
      <c r="A16" s="52" t="s">
        <v>12</v>
      </c>
      <c r="B16" s="99" t="s">
        <v>31</v>
      </c>
      <c r="C16" s="17">
        <f>' Hub Score NBP'!L16</f>
        <v>1</v>
      </c>
      <c r="D16" s="96">
        <f>'Hub Score TTF '!L16</f>
        <v>1</v>
      </c>
      <c r="E16" s="17">
        <f>'Hub Score Zee beach'!L16</f>
        <v>1</v>
      </c>
      <c r="F16" s="96">
        <f>'Hub Score ZTP'!L16</f>
        <v>1</v>
      </c>
      <c r="G16" s="17">
        <f>'Hub Score NCG'!L16</f>
        <v>1</v>
      </c>
      <c r="H16" s="96">
        <f>'Hub Score Gaspool'!L16</f>
        <v>1</v>
      </c>
      <c r="I16" s="17">
        <f>'Hub Score PEGs'!L16</f>
        <v>1</v>
      </c>
      <c r="J16" s="96">
        <f>'Hub Score AU VTP(CEGH)'!L16</f>
        <v>1</v>
      </c>
      <c r="K16" s="17">
        <f>'Hub Score PSV'!L16</f>
        <v>1</v>
      </c>
      <c r="L16" s="96">
        <f>'Hub Score PVB'!L16</f>
        <v>1</v>
      </c>
      <c r="M16" s="17">
        <f>'Hub Score CZ'!L16</f>
        <v>1</v>
      </c>
      <c r="N16" s="96">
        <f>'Hub Score SK'!L16</f>
        <v>1</v>
      </c>
      <c r="O16" s="17">
        <f>'Hub Score Greece'!L16</f>
        <v>0</v>
      </c>
      <c r="P16" s="96">
        <f>'Hub Score GTF'!L16</f>
        <v>0.5</v>
      </c>
      <c r="Q16" s="17">
        <f>'Hub Score Turkey'!L16</f>
        <v>0</v>
      </c>
      <c r="R16" s="96">
        <f>'Hub Score HVP HU'!L16</f>
        <v>0</v>
      </c>
      <c r="S16" s="17">
        <f>'Hub Score RO'!L16</f>
        <v>0</v>
      </c>
      <c r="T16" s="96">
        <f>'Hub Score Bulgaria'!L16</f>
        <v>0</v>
      </c>
      <c r="U16" s="17">
        <f>'Hub Score PL'!L16</f>
        <v>0</v>
      </c>
      <c r="V16" s="96">
        <f>'Hub Score Ukraine'!F16</f>
        <v>0</v>
      </c>
    </row>
    <row r="17" spans="1:22" ht="63.5" thickTop="1" thickBot="1" x14ac:dyDescent="0.4">
      <c r="A17" s="51" t="s">
        <v>13</v>
      </c>
      <c r="B17" s="99" t="s">
        <v>32</v>
      </c>
      <c r="C17" s="17">
        <f>' Hub Score NBP'!L17</f>
        <v>1</v>
      </c>
      <c r="D17" s="96">
        <f>'Hub Score TTF '!L17</f>
        <v>1</v>
      </c>
      <c r="E17" s="17">
        <f>'Hub Score Zee beach'!L17</f>
        <v>0.5</v>
      </c>
      <c r="F17" s="96">
        <f>'Hub Score ZTP'!L17</f>
        <v>0.5</v>
      </c>
      <c r="G17" s="17">
        <f>'Hub Score NCG'!L17</f>
        <v>1</v>
      </c>
      <c r="H17" s="96">
        <f>'Hub Score Gaspool'!L17</f>
        <v>0.5</v>
      </c>
      <c r="I17" s="17">
        <f>'Hub Score PEGs'!L17</f>
        <v>0.5</v>
      </c>
      <c r="J17" s="96">
        <f>'Hub Score AU VTP(CEGH)'!L17</f>
        <v>0.5</v>
      </c>
      <c r="K17" s="17">
        <f>'Hub Score PSV'!L17</f>
        <v>0.5</v>
      </c>
      <c r="L17" s="96">
        <f>'Hub Score PVB'!L17</f>
        <v>0.5</v>
      </c>
      <c r="M17" s="17">
        <f>'Hub Score CZ'!L17</f>
        <v>0.5</v>
      </c>
      <c r="N17" s="96">
        <f>'Hub Score SK'!L17</f>
        <v>0</v>
      </c>
      <c r="O17" s="17">
        <f>'Hub Score Greece'!L17</f>
        <v>0</v>
      </c>
      <c r="P17" s="96">
        <f>'Hub Score GTF'!L17</f>
        <v>0.5</v>
      </c>
      <c r="Q17" s="17">
        <f>'Hub Score Turkey'!L17</f>
        <v>0</v>
      </c>
      <c r="R17" s="96">
        <f>'Hub Score HVP HU'!L17</f>
        <v>0.5</v>
      </c>
      <c r="S17" s="17">
        <f>'Hub Score RO'!L17</f>
        <v>0.5</v>
      </c>
      <c r="T17" s="96">
        <f>'Hub Score Bulgaria'!L17</f>
        <v>0.5</v>
      </c>
      <c r="U17" s="17">
        <f>'Hub Score PL'!L17</f>
        <v>0.5</v>
      </c>
      <c r="V17" s="96">
        <f>'Hub Score Ukraine'!F17</f>
        <v>0</v>
      </c>
    </row>
    <row r="18" spans="1:22" ht="38.5" thickTop="1" thickBot="1" x14ac:dyDescent="0.4">
      <c r="A18" s="52" t="s">
        <v>15</v>
      </c>
      <c r="B18" s="99" t="s">
        <v>363</v>
      </c>
      <c r="C18" s="17">
        <f>' Hub Score NBP'!L18</f>
        <v>1</v>
      </c>
      <c r="D18" s="96">
        <f>'Hub Score TTF '!L18</f>
        <v>1</v>
      </c>
      <c r="E18" s="17">
        <f>'Hub Score Zee beach'!L18</f>
        <v>0</v>
      </c>
      <c r="F18" s="96">
        <f>'Hub Score ZTP'!L18</f>
        <v>0.5</v>
      </c>
      <c r="G18" s="17">
        <f>'Hub Score NCG'!L18</f>
        <v>1</v>
      </c>
      <c r="H18" s="96">
        <f>'Hub Score Gaspool'!L18</f>
        <v>1</v>
      </c>
      <c r="I18" s="17">
        <f>'Hub Score PEGs'!L18</f>
        <v>1</v>
      </c>
      <c r="J18" s="96">
        <f>'Hub Score AU VTP(CEGH)'!L18</f>
        <v>0.5</v>
      </c>
      <c r="K18" s="17">
        <f>'Hub Score PSV'!L18</f>
        <v>0.5</v>
      </c>
      <c r="L18" s="96">
        <f>'Hub Score PVB'!L18</f>
        <v>0</v>
      </c>
      <c r="M18" s="17">
        <f>'Hub Score CZ'!L18</f>
        <v>0</v>
      </c>
      <c r="N18" s="96">
        <f>'Hub Score SK'!L18</f>
        <v>0</v>
      </c>
      <c r="O18" s="17">
        <f>'Hub Score Greece'!L18</f>
        <v>0</v>
      </c>
      <c r="P18" s="96">
        <f>'Hub Score GTF'!L18</f>
        <v>0.5</v>
      </c>
      <c r="Q18" s="17">
        <f>'Hub Score Turkey'!L18</f>
        <v>0</v>
      </c>
      <c r="R18" s="96">
        <f>'Hub Score HVP HU'!L18</f>
        <v>0</v>
      </c>
      <c r="S18" s="17">
        <f>'Hub Score RO'!L18</f>
        <v>0</v>
      </c>
      <c r="T18" s="96">
        <f>'Hub Score Bulgaria'!L18</f>
        <v>0</v>
      </c>
      <c r="U18" s="17">
        <f>'Hub Score PL'!L18</f>
        <v>0</v>
      </c>
      <c r="V18" s="96">
        <f>'Hub Score Ukraine'!F18</f>
        <v>0</v>
      </c>
    </row>
    <row r="19" spans="1:22" x14ac:dyDescent="0.35">
      <c r="A19" s="137" t="s">
        <v>181</v>
      </c>
      <c r="B19" s="137"/>
      <c r="C19" s="137">
        <f>SUM(C2:C18)</f>
        <v>20</v>
      </c>
      <c r="D19" s="137">
        <f t="shared" ref="D19:V19" si="0">SUM(D2:D18)</f>
        <v>19</v>
      </c>
      <c r="E19" s="137">
        <f t="shared" si="0"/>
        <v>16.5</v>
      </c>
      <c r="F19" s="137">
        <f t="shared" si="0"/>
        <v>19</v>
      </c>
      <c r="G19" s="137">
        <f t="shared" si="0"/>
        <v>17.5</v>
      </c>
      <c r="H19" s="137">
        <f t="shared" si="0"/>
        <v>17</v>
      </c>
      <c r="I19" s="137">
        <f t="shared" si="0"/>
        <v>17.5</v>
      </c>
      <c r="J19" s="137">
        <f t="shared" si="0"/>
        <v>16</v>
      </c>
      <c r="K19" s="137">
        <f t="shared" si="0"/>
        <v>16</v>
      </c>
      <c r="L19" s="137">
        <f t="shared" si="0"/>
        <v>16</v>
      </c>
      <c r="M19" s="137">
        <f t="shared" si="0"/>
        <v>13</v>
      </c>
      <c r="N19" s="137">
        <f t="shared" si="0"/>
        <v>8.5</v>
      </c>
      <c r="O19" s="137">
        <f t="shared" si="0"/>
        <v>6.5</v>
      </c>
      <c r="P19" s="137">
        <f t="shared" si="0"/>
        <v>15.5</v>
      </c>
      <c r="Q19" s="137">
        <f t="shared" si="0"/>
        <v>5.5</v>
      </c>
      <c r="R19" s="137">
        <f t="shared" si="0"/>
        <v>12.5</v>
      </c>
      <c r="S19" s="137">
        <f t="shared" si="0"/>
        <v>3</v>
      </c>
      <c r="T19" s="137">
        <f t="shared" si="0"/>
        <v>1</v>
      </c>
      <c r="U19" s="137">
        <f t="shared" si="0"/>
        <v>10</v>
      </c>
      <c r="V19" s="137">
        <f t="shared" si="0"/>
        <v>3.5</v>
      </c>
    </row>
  </sheetData>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249977111117893"/>
    <pageSetUpPr fitToPage="1"/>
  </sheetPr>
  <dimension ref="A1:M19"/>
  <sheetViews>
    <sheetView topLeftCell="A7" zoomScale="40" zoomScaleNormal="40" workbookViewId="0">
      <selection activeCell="C2" sqref="C2"/>
    </sheetView>
  </sheetViews>
  <sheetFormatPr defaultColWidth="21.453125" defaultRowHeight="14.5" x14ac:dyDescent="0.35"/>
  <cols>
    <col min="1" max="16384" width="21.453125" style="111"/>
  </cols>
  <sheetData>
    <row r="1" spans="1:13" ht="26.5" thickBot="1" x14ac:dyDescent="0.4">
      <c r="A1" s="80" t="s">
        <v>0</v>
      </c>
      <c r="B1" s="80" t="s">
        <v>1</v>
      </c>
      <c r="C1" s="2" t="s">
        <v>35</v>
      </c>
      <c r="D1" s="80" t="s">
        <v>88</v>
      </c>
      <c r="E1" s="80" t="s">
        <v>86</v>
      </c>
      <c r="F1" s="80" t="s">
        <v>89</v>
      </c>
      <c r="G1" s="80" t="s">
        <v>85</v>
      </c>
      <c r="H1" s="80" t="s">
        <v>218</v>
      </c>
      <c r="I1" s="80" t="s">
        <v>217</v>
      </c>
      <c r="J1" s="2" t="s">
        <v>340</v>
      </c>
      <c r="K1" s="2" t="s">
        <v>341</v>
      </c>
      <c r="L1" s="87" t="s">
        <v>338</v>
      </c>
      <c r="M1" s="87" t="s">
        <v>339</v>
      </c>
    </row>
    <row r="2" spans="1:13" ht="52.5" customHeight="1" thickTop="1" thickBot="1" x14ac:dyDescent="0.4">
      <c r="A2" s="1" t="s">
        <v>2</v>
      </c>
      <c r="B2" s="1" t="s">
        <v>3</v>
      </c>
      <c r="C2" s="5" t="s">
        <v>34</v>
      </c>
      <c r="D2" s="31">
        <v>0.5</v>
      </c>
      <c r="E2" s="12" t="s">
        <v>180</v>
      </c>
      <c r="F2" s="20">
        <v>0</v>
      </c>
      <c r="G2" s="47" t="s">
        <v>208</v>
      </c>
      <c r="H2" s="17">
        <v>0</v>
      </c>
      <c r="I2" s="1"/>
      <c r="J2" s="17" t="s">
        <v>3</v>
      </c>
      <c r="K2" s="96" t="s">
        <v>342</v>
      </c>
      <c r="L2" s="127">
        <v>0.5</v>
      </c>
      <c r="M2" s="132" t="s">
        <v>467</v>
      </c>
    </row>
    <row r="3" spans="1:13" ht="76" thickTop="1" thickBot="1" x14ac:dyDescent="0.4">
      <c r="A3" s="46" t="s">
        <v>4</v>
      </c>
      <c r="B3" s="46" t="s">
        <v>5</v>
      </c>
      <c r="C3" s="41" t="s">
        <v>229</v>
      </c>
      <c r="D3" s="126">
        <v>0</v>
      </c>
      <c r="E3" s="66"/>
      <c r="F3" s="126">
        <v>0</v>
      </c>
      <c r="G3" s="48"/>
      <c r="H3" s="126">
        <v>0</v>
      </c>
      <c r="I3" s="48"/>
      <c r="J3" s="51" t="s">
        <v>5</v>
      </c>
      <c r="K3" s="97" t="s">
        <v>343</v>
      </c>
      <c r="L3" s="128">
        <v>0</v>
      </c>
      <c r="M3" s="133"/>
    </row>
    <row r="4" spans="1:13" ht="99" customHeight="1" thickTop="1" thickBot="1" x14ac:dyDescent="0.4">
      <c r="A4" s="47" t="s">
        <v>4</v>
      </c>
      <c r="B4" s="47" t="s">
        <v>16</v>
      </c>
      <c r="C4" s="136"/>
      <c r="D4" s="68">
        <v>0</v>
      </c>
      <c r="E4" s="83"/>
      <c r="F4" s="68">
        <v>0</v>
      </c>
      <c r="G4" s="47"/>
      <c r="H4" s="52">
        <v>0</v>
      </c>
      <c r="I4" s="47"/>
      <c r="J4" s="52" t="s">
        <v>344</v>
      </c>
      <c r="K4" s="97" t="s">
        <v>345</v>
      </c>
      <c r="L4" s="127">
        <v>0</v>
      </c>
      <c r="M4" s="132"/>
    </row>
    <row r="5" spans="1:13" ht="93.75" customHeight="1" thickBot="1" x14ac:dyDescent="0.4">
      <c r="A5" s="46" t="s">
        <v>4</v>
      </c>
      <c r="B5" s="46" t="s">
        <v>17</v>
      </c>
      <c r="C5" s="136"/>
      <c r="D5" s="126">
        <v>0</v>
      </c>
      <c r="E5" s="66"/>
      <c r="F5" s="126">
        <v>0</v>
      </c>
      <c r="G5" s="48"/>
      <c r="H5" s="51">
        <v>0</v>
      </c>
      <c r="I5" s="48"/>
      <c r="J5" s="51" t="s">
        <v>17</v>
      </c>
      <c r="K5" s="98" t="s">
        <v>346</v>
      </c>
      <c r="L5" s="128">
        <v>0</v>
      </c>
      <c r="M5" s="133"/>
    </row>
    <row r="6" spans="1:13" ht="93" customHeight="1" thickBot="1" x14ac:dyDescent="0.4">
      <c r="A6" s="47" t="s">
        <v>4</v>
      </c>
      <c r="B6" s="47" t="s">
        <v>18</v>
      </c>
      <c r="C6" s="4" t="s">
        <v>24</v>
      </c>
      <c r="D6" s="68">
        <v>0</v>
      </c>
      <c r="E6" s="83"/>
      <c r="F6" s="68">
        <v>0</v>
      </c>
      <c r="G6" s="47"/>
      <c r="H6" s="52">
        <v>0</v>
      </c>
      <c r="I6" s="47"/>
      <c r="J6" s="52" t="s">
        <v>347</v>
      </c>
      <c r="K6" s="99" t="s">
        <v>348</v>
      </c>
      <c r="L6" s="127">
        <v>0</v>
      </c>
      <c r="M6" s="132"/>
    </row>
    <row r="7" spans="1:13" ht="113" thickBot="1" x14ac:dyDescent="0.4">
      <c r="A7" s="46" t="s">
        <v>4</v>
      </c>
      <c r="B7" s="46" t="s">
        <v>19</v>
      </c>
      <c r="C7" s="4" t="s">
        <v>70</v>
      </c>
      <c r="D7" s="126">
        <v>0</v>
      </c>
      <c r="E7" s="66"/>
      <c r="F7" s="126">
        <v>0</v>
      </c>
      <c r="G7" s="48"/>
      <c r="H7" s="126">
        <v>0</v>
      </c>
      <c r="I7" s="46"/>
      <c r="J7" s="51" t="s">
        <v>349</v>
      </c>
      <c r="K7" s="99" t="s">
        <v>350</v>
      </c>
      <c r="L7" s="128">
        <v>0</v>
      </c>
      <c r="M7" s="133"/>
    </row>
    <row r="8" spans="1:13" ht="25.5" thickBot="1" x14ac:dyDescent="0.4">
      <c r="A8" s="47" t="s">
        <v>4</v>
      </c>
      <c r="B8" s="47" t="s">
        <v>6</v>
      </c>
      <c r="C8" s="136"/>
      <c r="D8" s="68">
        <v>0</v>
      </c>
      <c r="E8" s="83"/>
      <c r="F8" s="68">
        <v>0</v>
      </c>
      <c r="G8" s="47"/>
      <c r="H8" s="52">
        <v>0</v>
      </c>
      <c r="I8" s="73"/>
      <c r="J8" s="52" t="s">
        <v>6</v>
      </c>
      <c r="K8" s="100"/>
      <c r="L8" s="127">
        <v>0</v>
      </c>
      <c r="M8" s="132"/>
    </row>
    <row r="9" spans="1:13" ht="140.25" customHeight="1" thickBot="1" x14ac:dyDescent="0.4">
      <c r="A9" s="46" t="s">
        <v>2</v>
      </c>
      <c r="B9" s="46" t="s">
        <v>20</v>
      </c>
      <c r="C9" s="4" t="s">
        <v>26</v>
      </c>
      <c r="D9" s="126">
        <v>0</v>
      </c>
      <c r="E9" s="66"/>
      <c r="F9" s="126">
        <v>0</v>
      </c>
      <c r="G9" s="48"/>
      <c r="H9" s="51">
        <v>0</v>
      </c>
      <c r="I9" s="46"/>
      <c r="J9" s="51" t="s">
        <v>352</v>
      </c>
      <c r="K9" s="99" t="s">
        <v>353</v>
      </c>
      <c r="L9" s="128">
        <v>0</v>
      </c>
      <c r="M9" s="133"/>
    </row>
    <row r="10" spans="1:13" ht="88" thickBot="1" x14ac:dyDescent="0.4">
      <c r="A10" s="47" t="s">
        <v>2</v>
      </c>
      <c r="B10" s="47" t="s">
        <v>21</v>
      </c>
      <c r="C10" s="4" t="s">
        <v>27</v>
      </c>
      <c r="D10" s="68">
        <v>0</v>
      </c>
      <c r="E10" s="83"/>
      <c r="F10" s="68">
        <v>0</v>
      </c>
      <c r="G10" s="47"/>
      <c r="H10" s="68">
        <v>0</v>
      </c>
      <c r="I10" s="47"/>
      <c r="J10" s="52" t="s">
        <v>354</v>
      </c>
      <c r="K10" s="99" t="s">
        <v>355</v>
      </c>
      <c r="L10" s="129">
        <v>0</v>
      </c>
      <c r="M10" s="134"/>
    </row>
    <row r="11" spans="1:13" ht="63" thickBot="1" x14ac:dyDescent="0.4">
      <c r="A11" s="46" t="s">
        <v>2</v>
      </c>
      <c r="B11" s="46" t="s">
        <v>7</v>
      </c>
      <c r="C11" s="4" t="s">
        <v>28</v>
      </c>
      <c r="D11" s="126">
        <v>1</v>
      </c>
      <c r="E11" s="66"/>
      <c r="F11" s="126">
        <v>1</v>
      </c>
      <c r="G11" s="48"/>
      <c r="H11" s="51">
        <v>1</v>
      </c>
      <c r="I11" s="46"/>
      <c r="J11" s="70" t="s">
        <v>356</v>
      </c>
      <c r="K11" s="98" t="s">
        <v>357</v>
      </c>
      <c r="L11" s="128">
        <v>0</v>
      </c>
      <c r="M11" s="126" t="s">
        <v>456</v>
      </c>
    </row>
    <row r="12" spans="1:13" ht="50.5" thickBot="1" x14ac:dyDescent="0.4">
      <c r="A12" s="47" t="s">
        <v>8</v>
      </c>
      <c r="B12" s="47" t="s">
        <v>9</v>
      </c>
      <c r="C12" s="4" t="s">
        <v>29</v>
      </c>
      <c r="D12" s="68">
        <v>0</v>
      </c>
      <c r="E12" s="83"/>
      <c r="F12" s="68">
        <v>0</v>
      </c>
      <c r="G12" s="47"/>
      <c r="H12" s="52">
        <v>0</v>
      </c>
      <c r="I12" s="47"/>
      <c r="J12" s="52" t="s">
        <v>9</v>
      </c>
      <c r="K12" s="99" t="s">
        <v>358</v>
      </c>
      <c r="L12" s="127">
        <v>0</v>
      </c>
      <c r="M12" s="132"/>
    </row>
    <row r="13" spans="1:13" ht="50.5" thickBot="1" x14ac:dyDescent="0.4">
      <c r="A13" s="46" t="s">
        <v>8</v>
      </c>
      <c r="B13" s="46" t="s">
        <v>22</v>
      </c>
      <c r="C13" s="4" t="s">
        <v>30</v>
      </c>
      <c r="D13" s="126">
        <v>0</v>
      </c>
      <c r="E13" s="66" t="s">
        <v>10</v>
      </c>
      <c r="F13" s="126">
        <v>0</v>
      </c>
      <c r="G13" s="48"/>
      <c r="H13" s="126">
        <v>0</v>
      </c>
      <c r="I13" s="48"/>
      <c r="J13" s="51" t="s">
        <v>359</v>
      </c>
      <c r="K13" s="99" t="s">
        <v>360</v>
      </c>
      <c r="L13" s="128">
        <v>0</v>
      </c>
      <c r="M13" s="133"/>
    </row>
    <row r="14" spans="1:13" ht="38" thickBot="1" x14ac:dyDescent="0.4">
      <c r="A14" s="47" t="s">
        <v>8</v>
      </c>
      <c r="B14" s="47" t="s">
        <v>23</v>
      </c>
      <c r="C14" s="4" t="s">
        <v>216</v>
      </c>
      <c r="D14" s="68">
        <v>0</v>
      </c>
      <c r="E14" s="83"/>
      <c r="F14" s="68">
        <v>0</v>
      </c>
      <c r="G14" s="47"/>
      <c r="H14" s="52">
        <v>0</v>
      </c>
      <c r="I14" s="49"/>
      <c r="J14" s="52" t="s">
        <v>361</v>
      </c>
      <c r="K14" s="98" t="s">
        <v>362</v>
      </c>
      <c r="L14" s="127">
        <v>0</v>
      </c>
      <c r="M14" s="132"/>
    </row>
    <row r="15" spans="1:13" ht="38" thickBot="1" x14ac:dyDescent="0.4">
      <c r="A15" s="46" t="s">
        <v>8</v>
      </c>
      <c r="B15" s="46" t="s">
        <v>11</v>
      </c>
      <c r="C15" s="44" t="s">
        <v>234</v>
      </c>
      <c r="D15" s="126">
        <v>0</v>
      </c>
      <c r="E15" s="66"/>
      <c r="F15" s="126">
        <v>0</v>
      </c>
      <c r="G15" s="48"/>
      <c r="H15" s="45">
        <v>0</v>
      </c>
      <c r="I15" s="48"/>
      <c r="J15" s="51" t="s">
        <v>11</v>
      </c>
      <c r="K15" s="98" t="s">
        <v>234</v>
      </c>
      <c r="L15" s="128">
        <v>0</v>
      </c>
      <c r="M15" s="133"/>
    </row>
    <row r="16" spans="1:13" ht="25.5" thickBot="1" x14ac:dyDescent="0.4">
      <c r="A16" s="47" t="s">
        <v>8</v>
      </c>
      <c r="B16" s="47" t="s">
        <v>12</v>
      </c>
      <c r="C16" s="4" t="s">
        <v>31</v>
      </c>
      <c r="D16" s="68">
        <v>0</v>
      </c>
      <c r="E16" s="83"/>
      <c r="F16" s="68">
        <v>0</v>
      </c>
      <c r="G16" s="47"/>
      <c r="H16" s="52">
        <v>0</v>
      </c>
      <c r="I16" s="47"/>
      <c r="J16" s="52" t="s">
        <v>12</v>
      </c>
      <c r="K16" s="99" t="s">
        <v>31</v>
      </c>
      <c r="L16" s="129">
        <v>0</v>
      </c>
      <c r="M16" s="134"/>
    </row>
    <row r="17" spans="1:13" ht="50.5" thickBot="1" x14ac:dyDescent="0.4">
      <c r="A17" s="46" t="s">
        <v>2</v>
      </c>
      <c r="B17" s="46" t="s">
        <v>13</v>
      </c>
      <c r="C17" s="4" t="s">
        <v>32</v>
      </c>
      <c r="D17" s="126">
        <v>0</v>
      </c>
      <c r="E17" s="66"/>
      <c r="F17" s="126">
        <v>0</v>
      </c>
      <c r="G17" s="46"/>
      <c r="H17" s="70">
        <v>0.5</v>
      </c>
      <c r="I17" s="46" t="s">
        <v>302</v>
      </c>
      <c r="J17" s="51" t="s">
        <v>13</v>
      </c>
      <c r="K17" s="99" t="s">
        <v>32</v>
      </c>
      <c r="L17" s="128">
        <v>0.5</v>
      </c>
      <c r="M17" s="133"/>
    </row>
    <row r="18" spans="1:13" ht="25.5" thickBot="1" x14ac:dyDescent="0.4">
      <c r="A18" s="47" t="s">
        <v>8</v>
      </c>
      <c r="B18" s="47" t="s">
        <v>15</v>
      </c>
      <c r="C18" s="4" t="s">
        <v>33</v>
      </c>
      <c r="D18" s="68">
        <v>0</v>
      </c>
      <c r="E18" s="83"/>
      <c r="F18" s="68">
        <v>0</v>
      </c>
      <c r="G18" s="47"/>
      <c r="H18" s="52">
        <v>0</v>
      </c>
      <c r="I18" s="47"/>
      <c r="J18" s="52" t="s">
        <v>15</v>
      </c>
      <c r="K18" s="99" t="s">
        <v>363</v>
      </c>
      <c r="L18" s="127">
        <v>0</v>
      </c>
      <c r="M18" s="132"/>
    </row>
    <row r="19" spans="1:13" ht="15" thickBot="1" x14ac:dyDescent="0.4">
      <c r="A19" s="146" t="s">
        <v>91</v>
      </c>
      <c r="B19" s="146"/>
      <c r="C19" s="146"/>
      <c r="D19" s="82">
        <f>SUM(D1:D18)</f>
        <v>1.5</v>
      </c>
      <c r="E19" s="145"/>
      <c r="F19" s="82">
        <f>SUM(F1:F18)</f>
        <v>1</v>
      </c>
      <c r="G19" s="146"/>
      <c r="H19" s="82">
        <f>SUM(H1:H18)</f>
        <v>1.5</v>
      </c>
      <c r="I19" s="155"/>
      <c r="J19" s="155"/>
      <c r="K19" s="155"/>
      <c r="L19" s="82">
        <f>SUM(L1:L18)</f>
        <v>1</v>
      </c>
      <c r="M19" s="155"/>
    </row>
  </sheetData>
  <pageMargins left="0.7" right="0.7" top="0.75" bottom="0.75" header="0.3" footer="0.3"/>
  <pageSetup scale="43" orientation="landscape"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39997558519241921"/>
    <pageSetUpPr fitToPage="1"/>
  </sheetPr>
  <dimension ref="A1:M19"/>
  <sheetViews>
    <sheetView topLeftCell="A7" zoomScale="40" zoomScaleNormal="40" workbookViewId="0">
      <selection activeCell="J19" sqref="J19"/>
    </sheetView>
  </sheetViews>
  <sheetFormatPr defaultColWidth="11.7265625" defaultRowHeight="14.5" x14ac:dyDescent="0.35"/>
  <cols>
    <col min="1" max="1" width="13.81640625" style="111" customWidth="1"/>
    <col min="2" max="2" width="35.7265625" style="111" customWidth="1"/>
    <col min="3" max="3" width="26.1796875" style="111" customWidth="1"/>
    <col min="4" max="4" width="9.81640625" style="111" customWidth="1"/>
    <col min="5" max="5" width="14" style="111" customWidth="1"/>
    <col min="6" max="6" width="9.7265625" style="111" customWidth="1"/>
    <col min="7" max="7" width="10.81640625" style="111" customWidth="1"/>
    <col min="8" max="8" width="8.81640625" style="121" customWidth="1"/>
    <col min="9" max="9" width="37.453125" style="113" customWidth="1"/>
    <col min="10" max="10" width="27.453125" style="111" customWidth="1"/>
    <col min="11" max="11" width="44.7265625" style="111" customWidth="1"/>
    <col min="12" max="12" width="11.7265625" style="111"/>
    <col min="13" max="13" width="26.453125" style="111" customWidth="1"/>
    <col min="14" max="16384" width="11.7265625" style="111"/>
  </cols>
  <sheetData>
    <row r="1" spans="1:13" ht="26.5" thickBot="1" x14ac:dyDescent="0.4">
      <c r="A1" s="80" t="s">
        <v>0</v>
      </c>
      <c r="B1" s="80" t="s">
        <v>1</v>
      </c>
      <c r="C1" s="2" t="s">
        <v>35</v>
      </c>
      <c r="D1" s="80" t="s">
        <v>88</v>
      </c>
      <c r="E1" s="80" t="s">
        <v>86</v>
      </c>
      <c r="F1" s="80" t="s">
        <v>89</v>
      </c>
      <c r="G1" s="80" t="s">
        <v>85</v>
      </c>
      <c r="H1" s="58" t="s">
        <v>218</v>
      </c>
      <c r="I1" s="59" t="s">
        <v>217</v>
      </c>
      <c r="J1" s="2" t="s">
        <v>340</v>
      </c>
      <c r="K1" s="2" t="s">
        <v>341</v>
      </c>
      <c r="L1" s="2" t="s">
        <v>338</v>
      </c>
      <c r="M1" s="2" t="s">
        <v>339</v>
      </c>
    </row>
    <row r="2" spans="1:13" ht="63.5" thickTop="1" thickBot="1" x14ac:dyDescent="0.4">
      <c r="A2" s="1" t="s">
        <v>2</v>
      </c>
      <c r="B2" s="1" t="s">
        <v>3</v>
      </c>
      <c r="C2" s="5" t="s">
        <v>34</v>
      </c>
      <c r="D2" s="52">
        <v>0.5</v>
      </c>
      <c r="E2" s="7" t="s">
        <v>96</v>
      </c>
      <c r="F2" s="52">
        <v>0.5</v>
      </c>
      <c r="G2" s="47"/>
      <c r="H2" s="52">
        <v>0.5</v>
      </c>
      <c r="I2" s="60" t="s">
        <v>283</v>
      </c>
      <c r="J2" s="17" t="s">
        <v>3</v>
      </c>
      <c r="K2" s="96" t="s">
        <v>342</v>
      </c>
      <c r="L2" s="74">
        <v>1</v>
      </c>
      <c r="M2" s="74" t="s">
        <v>409</v>
      </c>
    </row>
    <row r="3" spans="1:13" ht="63.5" thickTop="1" thickBot="1" x14ac:dyDescent="0.4">
      <c r="A3" s="46" t="s">
        <v>4</v>
      </c>
      <c r="B3" s="46" t="s">
        <v>293</v>
      </c>
      <c r="C3" s="3" t="s">
        <v>275</v>
      </c>
      <c r="D3" s="51">
        <v>1</v>
      </c>
      <c r="E3" s="46"/>
      <c r="F3" s="51">
        <v>1</v>
      </c>
      <c r="G3" s="48"/>
      <c r="H3" s="23">
        <v>0.5</v>
      </c>
      <c r="I3" s="61" t="s">
        <v>292</v>
      </c>
      <c r="J3" s="51" t="s">
        <v>5</v>
      </c>
      <c r="K3" s="97" t="s">
        <v>343</v>
      </c>
      <c r="L3" s="126">
        <v>0.5</v>
      </c>
      <c r="M3" s="126"/>
    </row>
    <row r="4" spans="1:13" ht="38.5" thickTop="1" thickBot="1" x14ac:dyDescent="0.4">
      <c r="A4" s="47" t="s">
        <v>4</v>
      </c>
      <c r="B4" s="47" t="s">
        <v>16</v>
      </c>
      <c r="C4" s="136"/>
      <c r="D4" s="52">
        <v>1</v>
      </c>
      <c r="E4" s="6"/>
      <c r="F4" s="52">
        <v>1</v>
      </c>
      <c r="G4" s="47"/>
      <c r="H4" s="52">
        <v>0.5</v>
      </c>
      <c r="I4" s="60" t="s">
        <v>284</v>
      </c>
      <c r="J4" s="52" t="s">
        <v>344</v>
      </c>
      <c r="K4" s="97" t="s">
        <v>345</v>
      </c>
      <c r="L4" s="68">
        <v>1</v>
      </c>
      <c r="M4" s="68"/>
    </row>
    <row r="5" spans="1:13" ht="50.5" thickBot="1" x14ac:dyDescent="0.4">
      <c r="A5" s="46" t="s">
        <v>4</v>
      </c>
      <c r="B5" s="46" t="s">
        <v>17</v>
      </c>
      <c r="C5" s="136"/>
      <c r="D5" s="51"/>
      <c r="E5" s="50"/>
      <c r="F5" s="51"/>
      <c r="G5" s="48"/>
      <c r="H5" s="23">
        <v>0.5</v>
      </c>
      <c r="I5" s="61" t="s">
        <v>285</v>
      </c>
      <c r="J5" s="51" t="s">
        <v>17</v>
      </c>
      <c r="K5" s="98" t="s">
        <v>346</v>
      </c>
      <c r="L5" s="126">
        <v>0.5</v>
      </c>
      <c r="M5" s="126"/>
    </row>
    <row r="6" spans="1:13" ht="38" thickBot="1" x14ac:dyDescent="0.4">
      <c r="A6" s="47" t="s">
        <v>4</v>
      </c>
      <c r="B6" s="47" t="s">
        <v>18</v>
      </c>
      <c r="C6" s="4" t="s">
        <v>24</v>
      </c>
      <c r="D6" s="52"/>
      <c r="E6" s="160"/>
      <c r="F6" s="52"/>
      <c r="G6" s="47"/>
      <c r="H6" s="52">
        <v>0</v>
      </c>
      <c r="I6" s="60"/>
      <c r="J6" s="52" t="s">
        <v>347</v>
      </c>
      <c r="K6" s="99" t="s">
        <v>348</v>
      </c>
      <c r="L6" s="68">
        <v>0.5</v>
      </c>
      <c r="M6" s="68" t="s">
        <v>406</v>
      </c>
    </row>
    <row r="7" spans="1:13" ht="50.5" thickBot="1" x14ac:dyDescent="0.4">
      <c r="A7" s="46" t="s">
        <v>4</v>
      </c>
      <c r="B7" s="46" t="s">
        <v>19</v>
      </c>
      <c r="C7" s="4" t="s">
        <v>70</v>
      </c>
      <c r="D7" s="51"/>
      <c r="E7" s="46"/>
      <c r="F7" s="51"/>
      <c r="G7" s="48"/>
      <c r="H7" s="23">
        <v>0</v>
      </c>
      <c r="I7" s="61" t="s">
        <v>286</v>
      </c>
      <c r="J7" s="51" t="s">
        <v>349</v>
      </c>
      <c r="K7" s="99" t="s">
        <v>350</v>
      </c>
      <c r="L7" s="126">
        <v>0.5</v>
      </c>
      <c r="M7" s="126"/>
    </row>
    <row r="8" spans="1:13" ht="15" thickBot="1" x14ac:dyDescent="0.4">
      <c r="A8" s="47" t="s">
        <v>4</v>
      </c>
      <c r="B8" s="47" t="s">
        <v>6</v>
      </c>
      <c r="C8" s="136"/>
      <c r="D8" s="52"/>
      <c r="E8" s="47"/>
      <c r="F8" s="52"/>
      <c r="G8" s="47"/>
      <c r="H8" s="52">
        <v>1</v>
      </c>
      <c r="I8" s="60" t="s">
        <v>287</v>
      </c>
      <c r="J8" s="52" t="s">
        <v>6</v>
      </c>
      <c r="K8" s="100"/>
      <c r="L8" s="68">
        <v>1</v>
      </c>
      <c r="M8" s="68"/>
    </row>
    <row r="9" spans="1:13" ht="88" thickBot="1" x14ac:dyDescent="0.4">
      <c r="A9" s="46" t="s">
        <v>2</v>
      </c>
      <c r="B9" s="46" t="s">
        <v>20</v>
      </c>
      <c r="C9" s="4" t="s">
        <v>26</v>
      </c>
      <c r="D9" s="51"/>
      <c r="E9" s="46"/>
      <c r="F9" s="51"/>
      <c r="G9" s="48"/>
      <c r="H9" s="72">
        <v>0.5</v>
      </c>
      <c r="I9" s="61" t="s">
        <v>295</v>
      </c>
      <c r="J9" s="51" t="s">
        <v>352</v>
      </c>
      <c r="K9" s="99" t="s">
        <v>353</v>
      </c>
      <c r="L9" s="126">
        <v>0</v>
      </c>
      <c r="M9" s="126" t="s">
        <v>376</v>
      </c>
    </row>
    <row r="10" spans="1:13" ht="38" thickBot="1" x14ac:dyDescent="0.4">
      <c r="A10" s="47" t="s">
        <v>2</v>
      </c>
      <c r="B10" s="47" t="s">
        <v>21</v>
      </c>
      <c r="C10" s="4" t="s">
        <v>27</v>
      </c>
      <c r="D10" s="52"/>
      <c r="E10" s="47"/>
      <c r="F10" s="52"/>
      <c r="G10" s="49"/>
      <c r="H10" s="24">
        <v>2</v>
      </c>
      <c r="I10" s="62"/>
      <c r="J10" s="52" t="s">
        <v>354</v>
      </c>
      <c r="K10" s="99" t="s">
        <v>355</v>
      </c>
      <c r="L10" s="68">
        <v>2</v>
      </c>
      <c r="M10" s="68"/>
    </row>
    <row r="11" spans="1:13" ht="50.5" thickBot="1" x14ac:dyDescent="0.4">
      <c r="A11" s="46" t="s">
        <v>2</v>
      </c>
      <c r="B11" s="46" t="s">
        <v>7</v>
      </c>
      <c r="C11" s="4" t="s">
        <v>28</v>
      </c>
      <c r="D11" s="51">
        <v>1</v>
      </c>
      <c r="E11" s="50"/>
      <c r="F11" s="51">
        <v>1</v>
      </c>
      <c r="G11" s="48"/>
      <c r="H11" s="23">
        <v>1</v>
      </c>
      <c r="I11" s="61"/>
      <c r="J11" s="70" t="s">
        <v>356</v>
      </c>
      <c r="K11" s="98" t="s">
        <v>357</v>
      </c>
      <c r="L11" s="126">
        <v>1</v>
      </c>
      <c r="M11" s="126" t="s">
        <v>428</v>
      </c>
    </row>
    <row r="12" spans="1:13" ht="25.5" thickBot="1" x14ac:dyDescent="0.4">
      <c r="A12" s="47" t="s">
        <v>8</v>
      </c>
      <c r="B12" s="47" t="s">
        <v>9</v>
      </c>
      <c r="C12" s="4" t="s">
        <v>29</v>
      </c>
      <c r="D12" s="52"/>
      <c r="E12" s="47"/>
      <c r="F12" s="52"/>
      <c r="G12" s="47"/>
      <c r="H12" s="52">
        <v>0.5</v>
      </c>
      <c r="I12" s="60" t="s">
        <v>288</v>
      </c>
      <c r="J12" s="52" t="s">
        <v>9</v>
      </c>
      <c r="K12" s="99" t="s">
        <v>358</v>
      </c>
      <c r="L12" s="68">
        <v>0.5</v>
      </c>
      <c r="M12" s="68"/>
    </row>
    <row r="13" spans="1:13" ht="100.5" thickBot="1" x14ac:dyDescent="0.4">
      <c r="A13" s="46" t="s">
        <v>8</v>
      </c>
      <c r="B13" s="46" t="s">
        <v>22</v>
      </c>
      <c r="C13" s="4" t="s">
        <v>30</v>
      </c>
      <c r="D13" s="51">
        <v>0</v>
      </c>
      <c r="E13" s="50" t="s">
        <v>97</v>
      </c>
      <c r="F13" s="69">
        <v>1</v>
      </c>
      <c r="G13" s="48" t="s">
        <v>100</v>
      </c>
      <c r="H13" s="23">
        <v>1</v>
      </c>
      <c r="I13" s="61"/>
      <c r="J13" s="51" t="s">
        <v>359</v>
      </c>
      <c r="K13" s="99" t="s">
        <v>360</v>
      </c>
      <c r="L13" s="126">
        <v>1</v>
      </c>
      <c r="M13" s="126"/>
    </row>
    <row r="14" spans="1:13" ht="38" thickBot="1" x14ac:dyDescent="0.4">
      <c r="A14" s="47" t="s">
        <v>8</v>
      </c>
      <c r="B14" s="47" t="s">
        <v>23</v>
      </c>
      <c r="C14" s="4" t="s">
        <v>216</v>
      </c>
      <c r="D14" s="52">
        <v>0</v>
      </c>
      <c r="E14" s="6"/>
      <c r="F14" s="52">
        <v>0</v>
      </c>
      <c r="G14" s="47"/>
      <c r="H14" s="54">
        <v>0</v>
      </c>
      <c r="I14" s="60" t="s">
        <v>294</v>
      </c>
      <c r="J14" s="52" t="s">
        <v>361</v>
      </c>
      <c r="K14" s="98" t="s">
        <v>362</v>
      </c>
      <c r="L14" s="68">
        <v>0</v>
      </c>
      <c r="M14" s="68" t="s">
        <v>408</v>
      </c>
    </row>
    <row r="15" spans="1:13" ht="25.5" thickBot="1" x14ac:dyDescent="0.4">
      <c r="A15" s="46" t="s">
        <v>8</v>
      </c>
      <c r="B15" s="46" t="s">
        <v>11</v>
      </c>
      <c r="C15" s="42" t="s">
        <v>234</v>
      </c>
      <c r="D15" s="51">
        <v>0</v>
      </c>
      <c r="E15" s="50"/>
      <c r="F15" s="51">
        <v>0</v>
      </c>
      <c r="G15" s="48"/>
      <c r="H15" s="23">
        <v>0.5</v>
      </c>
      <c r="I15" s="61" t="s">
        <v>289</v>
      </c>
      <c r="J15" s="51" t="s">
        <v>11</v>
      </c>
      <c r="K15" s="98" t="s">
        <v>234</v>
      </c>
      <c r="L15" s="126">
        <v>0</v>
      </c>
      <c r="M15" s="126"/>
    </row>
    <row r="16" spans="1:13" ht="75.5" thickBot="1" x14ac:dyDescent="0.4">
      <c r="A16" s="47" t="s">
        <v>8</v>
      </c>
      <c r="B16" s="47" t="s">
        <v>12</v>
      </c>
      <c r="C16" s="4" t="s">
        <v>31</v>
      </c>
      <c r="D16" s="52">
        <v>0.5</v>
      </c>
      <c r="E16" s="47" t="s">
        <v>98</v>
      </c>
      <c r="F16" s="24">
        <v>0.5</v>
      </c>
      <c r="G16" s="49"/>
      <c r="H16" s="24">
        <v>0.5</v>
      </c>
      <c r="I16" s="62" t="s">
        <v>290</v>
      </c>
      <c r="J16" s="52" t="s">
        <v>12</v>
      </c>
      <c r="K16" s="99" t="s">
        <v>31</v>
      </c>
      <c r="L16" s="68">
        <v>0</v>
      </c>
      <c r="M16" s="68" t="s">
        <v>407</v>
      </c>
    </row>
    <row r="17" spans="1:13" ht="50.5" thickBot="1" x14ac:dyDescent="0.4">
      <c r="A17" s="46" t="s">
        <v>2</v>
      </c>
      <c r="B17" s="46" t="s">
        <v>13</v>
      </c>
      <c r="C17" s="4" t="s">
        <v>32</v>
      </c>
      <c r="D17" s="23">
        <v>0.5</v>
      </c>
      <c r="E17" s="50" t="s">
        <v>99</v>
      </c>
      <c r="F17" s="23">
        <v>0.5</v>
      </c>
      <c r="G17" s="48"/>
      <c r="H17" s="23">
        <v>0.5</v>
      </c>
      <c r="I17" s="61" t="s">
        <v>291</v>
      </c>
      <c r="J17" s="51" t="s">
        <v>13</v>
      </c>
      <c r="K17" s="99" t="s">
        <v>32</v>
      </c>
      <c r="L17" s="126">
        <v>0.5</v>
      </c>
      <c r="M17" s="126" t="s">
        <v>473</v>
      </c>
    </row>
    <row r="18" spans="1:13" ht="25.5" thickBot="1" x14ac:dyDescent="0.4">
      <c r="A18" s="47" t="s">
        <v>8</v>
      </c>
      <c r="B18" s="47" t="s">
        <v>15</v>
      </c>
      <c r="C18" s="4" t="s">
        <v>33</v>
      </c>
      <c r="D18" s="52">
        <v>0</v>
      </c>
      <c r="E18" s="6"/>
      <c r="F18" s="52">
        <v>0</v>
      </c>
      <c r="G18" s="47"/>
      <c r="H18" s="52">
        <v>0</v>
      </c>
      <c r="I18" s="60"/>
      <c r="J18" s="52" t="s">
        <v>15</v>
      </c>
      <c r="K18" s="99" t="s">
        <v>363</v>
      </c>
      <c r="L18" s="68">
        <v>0</v>
      </c>
      <c r="M18" s="68"/>
    </row>
    <row r="19" spans="1:13" s="116" customFormat="1" ht="65" x14ac:dyDescent="0.35">
      <c r="A19" s="146" t="s">
        <v>91</v>
      </c>
      <c r="B19" s="146"/>
      <c r="C19" s="146"/>
      <c r="D19" s="161">
        <f>SUM(D2:D18)</f>
        <v>4.5</v>
      </c>
      <c r="E19" s="146"/>
      <c r="F19" s="161">
        <f>SUM(F2:F18)</f>
        <v>5.5</v>
      </c>
      <c r="G19" s="146"/>
      <c r="H19" s="161">
        <f>SUM(H2:H18)</f>
        <v>9.5</v>
      </c>
      <c r="I19" s="144"/>
      <c r="J19" s="144"/>
      <c r="K19" s="144"/>
      <c r="L19" s="161">
        <f>SUM(L2:L18)</f>
        <v>10</v>
      </c>
      <c r="M19" s="144" t="s">
        <v>468</v>
      </c>
    </row>
  </sheetData>
  <pageMargins left="0.7" right="0.7" top="0.75" bottom="0.75" header="0.3" footer="0.3"/>
  <pageSetup paperSize="9" scale="4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00000"/>
    <pageSetUpPr fitToPage="1"/>
  </sheetPr>
  <dimension ref="A1:G19"/>
  <sheetViews>
    <sheetView zoomScale="40" zoomScaleNormal="40" workbookViewId="0">
      <selection activeCell="E28" sqref="E28"/>
    </sheetView>
  </sheetViews>
  <sheetFormatPr defaultColWidth="53.453125" defaultRowHeight="14.5" x14ac:dyDescent="0.35"/>
  <cols>
    <col min="1" max="1" width="14.7265625" style="122" customWidth="1"/>
    <col min="2" max="2" width="53.453125" style="122"/>
    <col min="3" max="3" width="16" style="122" customWidth="1"/>
    <col min="4" max="4" width="46" style="122" customWidth="1"/>
    <col min="5" max="5" width="53.453125" style="122"/>
    <col min="6" max="6" width="13.453125" style="122" customWidth="1"/>
    <col min="7" max="16384" width="53.453125" style="122"/>
  </cols>
  <sheetData>
    <row r="1" spans="1:7" ht="26.5" thickBot="1" x14ac:dyDescent="0.4">
      <c r="A1" s="101" t="s">
        <v>0</v>
      </c>
      <c r="B1" s="101" t="s">
        <v>1</v>
      </c>
      <c r="C1" s="101" t="s">
        <v>383</v>
      </c>
      <c r="D1" s="2" t="s">
        <v>340</v>
      </c>
      <c r="E1" s="2" t="s">
        <v>341</v>
      </c>
      <c r="F1" s="2" t="s">
        <v>338</v>
      </c>
      <c r="G1" s="2" t="s">
        <v>339</v>
      </c>
    </row>
    <row r="2" spans="1:7" ht="51" thickTop="1" thickBot="1" x14ac:dyDescent="0.4">
      <c r="A2" s="102" t="s">
        <v>2</v>
      </c>
      <c r="B2" s="102" t="s">
        <v>3</v>
      </c>
      <c r="C2" s="103">
        <v>0</v>
      </c>
      <c r="D2" s="17" t="s">
        <v>3</v>
      </c>
      <c r="E2" s="96" t="s">
        <v>342</v>
      </c>
      <c r="F2" s="74">
        <v>0.5</v>
      </c>
      <c r="G2" s="74"/>
    </row>
    <row r="3" spans="1:7" ht="38.5" thickTop="1" thickBot="1" x14ac:dyDescent="0.4">
      <c r="A3" s="104" t="s">
        <v>4</v>
      </c>
      <c r="B3" s="104" t="s">
        <v>5</v>
      </c>
      <c r="C3" s="105">
        <v>0.5</v>
      </c>
      <c r="D3" s="51" t="s">
        <v>5</v>
      </c>
      <c r="E3" s="97" t="s">
        <v>343</v>
      </c>
      <c r="F3" s="126">
        <v>0.5</v>
      </c>
      <c r="G3" s="126" t="s">
        <v>397</v>
      </c>
    </row>
    <row r="4" spans="1:7" ht="26" thickTop="1" thickBot="1" x14ac:dyDescent="0.4">
      <c r="A4" s="106" t="s">
        <v>4</v>
      </c>
      <c r="B4" s="106" t="s">
        <v>16</v>
      </c>
      <c r="C4" s="103">
        <v>0</v>
      </c>
      <c r="D4" s="52" t="s">
        <v>344</v>
      </c>
      <c r="E4" s="97" t="s">
        <v>345</v>
      </c>
      <c r="F4" s="68">
        <v>0.5</v>
      </c>
      <c r="G4" s="68" t="s">
        <v>398</v>
      </c>
    </row>
    <row r="5" spans="1:7" ht="38" thickBot="1" x14ac:dyDescent="0.4">
      <c r="A5" s="104" t="s">
        <v>4</v>
      </c>
      <c r="B5" s="104" t="s">
        <v>17</v>
      </c>
      <c r="C5" s="107">
        <v>1</v>
      </c>
      <c r="D5" s="51" t="s">
        <v>17</v>
      </c>
      <c r="E5" s="98" t="s">
        <v>346</v>
      </c>
      <c r="F5" s="126">
        <v>0.5</v>
      </c>
      <c r="G5" s="126" t="s">
        <v>399</v>
      </c>
    </row>
    <row r="6" spans="1:7" ht="25.5" thickBot="1" x14ac:dyDescent="0.4">
      <c r="A6" s="106" t="s">
        <v>4</v>
      </c>
      <c r="B6" s="106" t="s">
        <v>18</v>
      </c>
      <c r="C6" s="103">
        <v>0</v>
      </c>
      <c r="D6" s="52" t="s">
        <v>347</v>
      </c>
      <c r="E6" s="99" t="s">
        <v>348</v>
      </c>
      <c r="F6" s="68">
        <v>0</v>
      </c>
      <c r="G6" s="68"/>
    </row>
    <row r="7" spans="1:7" ht="50.5" thickBot="1" x14ac:dyDescent="0.4">
      <c r="A7" s="104" t="s">
        <v>4</v>
      </c>
      <c r="B7" s="104" t="s">
        <v>19</v>
      </c>
      <c r="C7" s="105">
        <v>0</v>
      </c>
      <c r="D7" s="51" t="s">
        <v>349</v>
      </c>
      <c r="E7" s="99" t="s">
        <v>350</v>
      </c>
      <c r="F7" s="126">
        <v>0.5</v>
      </c>
      <c r="G7" s="126" t="s">
        <v>400</v>
      </c>
    </row>
    <row r="8" spans="1:7" ht="15" thickBot="1" x14ac:dyDescent="0.4">
      <c r="A8" s="106" t="s">
        <v>4</v>
      </c>
      <c r="B8" s="106" t="s">
        <v>6</v>
      </c>
      <c r="C8" s="108">
        <v>0</v>
      </c>
      <c r="D8" s="52" t="s">
        <v>6</v>
      </c>
      <c r="E8" s="100"/>
      <c r="F8" s="68">
        <v>0.5</v>
      </c>
      <c r="G8" s="68"/>
    </row>
    <row r="9" spans="1:7" ht="38" thickBot="1" x14ac:dyDescent="0.4">
      <c r="A9" s="104" t="s">
        <v>2</v>
      </c>
      <c r="B9" s="104" t="s">
        <v>20</v>
      </c>
      <c r="C9" s="105">
        <v>0.5</v>
      </c>
      <c r="D9" s="51" t="s">
        <v>352</v>
      </c>
      <c r="E9" s="99" t="s">
        <v>353</v>
      </c>
      <c r="F9" s="126">
        <v>0</v>
      </c>
      <c r="G9" s="126"/>
    </row>
    <row r="10" spans="1:7" ht="38" thickBot="1" x14ac:dyDescent="0.4">
      <c r="A10" s="106" t="s">
        <v>2</v>
      </c>
      <c r="B10" s="106" t="s">
        <v>21</v>
      </c>
      <c r="C10" s="108">
        <v>0</v>
      </c>
      <c r="D10" s="52" t="s">
        <v>354</v>
      </c>
      <c r="E10" s="99" t="s">
        <v>355</v>
      </c>
      <c r="F10" s="68">
        <v>0</v>
      </c>
      <c r="G10" s="68"/>
    </row>
    <row r="11" spans="1:7" ht="25.5" thickBot="1" x14ac:dyDescent="0.4">
      <c r="A11" s="104" t="s">
        <v>2</v>
      </c>
      <c r="B11" s="104" t="s">
        <v>7</v>
      </c>
      <c r="C11" s="107">
        <v>0</v>
      </c>
      <c r="D11" s="70" t="s">
        <v>356</v>
      </c>
      <c r="E11" s="98" t="s">
        <v>357</v>
      </c>
      <c r="F11" s="126">
        <v>0</v>
      </c>
      <c r="G11" s="126" t="s">
        <v>401</v>
      </c>
    </row>
    <row r="12" spans="1:7" ht="25.5" thickBot="1" x14ac:dyDescent="0.4">
      <c r="A12" s="106" t="s">
        <v>8</v>
      </c>
      <c r="B12" s="106" t="s">
        <v>9</v>
      </c>
      <c r="C12" s="108">
        <v>0</v>
      </c>
      <c r="D12" s="52" t="s">
        <v>9</v>
      </c>
      <c r="E12" s="99" t="s">
        <v>358</v>
      </c>
      <c r="F12" s="68">
        <v>0</v>
      </c>
      <c r="G12" s="68" t="s">
        <v>402</v>
      </c>
    </row>
    <row r="13" spans="1:7" ht="25.5" thickBot="1" x14ac:dyDescent="0.4">
      <c r="A13" s="104" t="s">
        <v>8</v>
      </c>
      <c r="B13" s="104" t="s">
        <v>22</v>
      </c>
      <c r="C13" s="107">
        <v>1</v>
      </c>
      <c r="D13" s="51" t="s">
        <v>359</v>
      </c>
      <c r="E13" s="99" t="s">
        <v>360</v>
      </c>
      <c r="F13" s="126">
        <v>0.5</v>
      </c>
      <c r="G13" s="126"/>
    </row>
    <row r="14" spans="1:7" ht="15" thickBot="1" x14ac:dyDescent="0.4">
      <c r="A14" s="106" t="s">
        <v>8</v>
      </c>
      <c r="B14" s="106" t="s">
        <v>23</v>
      </c>
      <c r="C14" s="103">
        <v>1</v>
      </c>
      <c r="D14" s="52" t="s">
        <v>361</v>
      </c>
      <c r="E14" s="98" t="s">
        <v>362</v>
      </c>
      <c r="F14" s="68">
        <v>0</v>
      </c>
      <c r="G14" s="68"/>
    </row>
    <row r="15" spans="1:7" ht="25.5" thickBot="1" x14ac:dyDescent="0.4">
      <c r="A15" s="104" t="s">
        <v>8</v>
      </c>
      <c r="B15" s="104" t="s">
        <v>11</v>
      </c>
      <c r="C15" s="107">
        <v>0.5</v>
      </c>
      <c r="D15" s="51" t="s">
        <v>11</v>
      </c>
      <c r="E15" s="98" t="s">
        <v>234</v>
      </c>
      <c r="F15" s="126">
        <v>0</v>
      </c>
      <c r="G15" s="126" t="s">
        <v>403</v>
      </c>
    </row>
    <row r="16" spans="1:7" ht="15" thickBot="1" x14ac:dyDescent="0.4">
      <c r="A16" s="106" t="s">
        <v>8</v>
      </c>
      <c r="B16" s="106" t="s">
        <v>12</v>
      </c>
      <c r="C16" s="108">
        <v>0.5</v>
      </c>
      <c r="D16" s="52" t="s">
        <v>12</v>
      </c>
      <c r="E16" s="99" t="s">
        <v>31</v>
      </c>
      <c r="F16" s="68">
        <v>0</v>
      </c>
      <c r="G16" s="68" t="s">
        <v>404</v>
      </c>
    </row>
    <row r="17" spans="1:7" ht="25.5" thickBot="1" x14ac:dyDescent="0.4">
      <c r="A17" s="104" t="s">
        <v>2</v>
      </c>
      <c r="B17" s="104" t="s">
        <v>13</v>
      </c>
      <c r="C17" s="107">
        <v>0.5</v>
      </c>
      <c r="D17" s="51" t="s">
        <v>13</v>
      </c>
      <c r="E17" s="99" t="s">
        <v>32</v>
      </c>
      <c r="F17" s="126">
        <v>0</v>
      </c>
      <c r="G17" s="126" t="s">
        <v>405</v>
      </c>
    </row>
    <row r="18" spans="1:7" ht="15" thickBot="1" x14ac:dyDescent="0.4">
      <c r="A18" s="106" t="s">
        <v>8</v>
      </c>
      <c r="B18" s="106" t="s">
        <v>15</v>
      </c>
      <c r="C18" s="103">
        <v>0</v>
      </c>
      <c r="D18" s="52" t="s">
        <v>15</v>
      </c>
      <c r="E18" s="99" t="s">
        <v>363</v>
      </c>
      <c r="F18" s="68">
        <v>0</v>
      </c>
      <c r="G18" s="68"/>
    </row>
    <row r="19" spans="1:7" x14ac:dyDescent="0.35">
      <c r="A19" s="162" t="s">
        <v>91</v>
      </c>
      <c r="B19" s="162"/>
      <c r="C19" s="163">
        <f>SUM(C2:C18)</f>
        <v>5.5</v>
      </c>
      <c r="D19" s="162"/>
      <c r="E19" s="162" t="s">
        <v>91</v>
      </c>
      <c r="F19" s="161">
        <f>SUM(F2:F18)</f>
        <v>3.5</v>
      </c>
      <c r="G19" s="144"/>
    </row>
  </sheetData>
  <pageMargins left="0.7" right="0.7" top="0.75" bottom="0.75"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M19"/>
  <sheetViews>
    <sheetView zoomScale="25" zoomScaleNormal="25" workbookViewId="0">
      <selection activeCell="K26" sqref="K26"/>
    </sheetView>
  </sheetViews>
  <sheetFormatPr defaultColWidth="20" defaultRowHeight="14.5" x14ac:dyDescent="0.35"/>
  <cols>
    <col min="8" max="11" width="20" style="27"/>
  </cols>
  <sheetData>
    <row r="1" spans="1:13" ht="26.5" thickBot="1" x14ac:dyDescent="0.4">
      <c r="A1" s="80" t="s">
        <v>0</v>
      </c>
      <c r="B1" s="80" t="s">
        <v>1</v>
      </c>
      <c r="C1" s="2" t="s">
        <v>35</v>
      </c>
      <c r="D1" s="80" t="s">
        <v>88</v>
      </c>
      <c r="E1" s="80" t="s">
        <v>86</v>
      </c>
      <c r="F1" s="80" t="s">
        <v>89</v>
      </c>
      <c r="G1" s="80" t="s">
        <v>85</v>
      </c>
      <c r="H1" s="80" t="s">
        <v>218</v>
      </c>
      <c r="I1" s="80" t="s">
        <v>217</v>
      </c>
      <c r="J1" s="2" t="s">
        <v>340</v>
      </c>
      <c r="K1" s="2" t="s">
        <v>341</v>
      </c>
      <c r="L1" s="87" t="s">
        <v>338</v>
      </c>
      <c r="M1" s="87" t="s">
        <v>339</v>
      </c>
    </row>
    <row r="2" spans="1:13" ht="138.5" thickTop="1" thickBot="1" x14ac:dyDescent="0.4">
      <c r="A2" s="1" t="s">
        <v>2</v>
      </c>
      <c r="B2" s="1" t="s">
        <v>3</v>
      </c>
      <c r="C2" s="5" t="s">
        <v>34</v>
      </c>
      <c r="D2" s="67">
        <v>1</v>
      </c>
      <c r="E2" s="9" t="s">
        <v>101</v>
      </c>
      <c r="F2" s="67">
        <v>1</v>
      </c>
      <c r="G2" s="88" t="s">
        <v>182</v>
      </c>
      <c r="H2" s="67">
        <v>1</v>
      </c>
      <c r="I2" s="88" t="s">
        <v>182</v>
      </c>
      <c r="J2" s="17" t="s">
        <v>3</v>
      </c>
      <c r="K2" s="96" t="s">
        <v>342</v>
      </c>
      <c r="L2" s="127">
        <v>2</v>
      </c>
      <c r="M2" s="89" t="s">
        <v>424</v>
      </c>
    </row>
    <row r="3" spans="1:13" ht="76" thickTop="1" thickBot="1" x14ac:dyDescent="0.4">
      <c r="A3" s="46" t="s">
        <v>4</v>
      </c>
      <c r="B3" s="46" t="s">
        <v>5</v>
      </c>
      <c r="C3" s="41" t="s">
        <v>229</v>
      </c>
      <c r="D3" s="28">
        <v>1</v>
      </c>
      <c r="E3" s="66" t="s">
        <v>102</v>
      </c>
      <c r="F3" s="28">
        <v>1</v>
      </c>
      <c r="G3" s="90"/>
      <c r="H3" s="28">
        <v>1</v>
      </c>
      <c r="I3" s="90"/>
      <c r="J3" s="51" t="s">
        <v>5</v>
      </c>
      <c r="K3" s="97" t="s">
        <v>343</v>
      </c>
      <c r="L3" s="128">
        <v>1</v>
      </c>
      <c r="M3" s="91"/>
    </row>
    <row r="4" spans="1:13" ht="76" thickTop="1" thickBot="1" x14ac:dyDescent="0.4">
      <c r="A4" s="47" t="s">
        <v>4</v>
      </c>
      <c r="B4" s="47" t="s">
        <v>16</v>
      </c>
      <c r="C4" s="41" t="s">
        <v>243</v>
      </c>
      <c r="D4" s="67">
        <v>1</v>
      </c>
      <c r="E4" s="83"/>
      <c r="F4" s="67">
        <v>1</v>
      </c>
      <c r="G4" s="88"/>
      <c r="H4" s="67">
        <v>1</v>
      </c>
      <c r="I4" s="88"/>
      <c r="J4" s="52" t="s">
        <v>344</v>
      </c>
      <c r="K4" s="97" t="s">
        <v>345</v>
      </c>
      <c r="L4" s="127">
        <v>1</v>
      </c>
      <c r="M4" s="89"/>
    </row>
    <row r="5" spans="1:13" ht="75.5" thickBot="1" x14ac:dyDescent="0.4">
      <c r="A5" s="46" t="s">
        <v>4</v>
      </c>
      <c r="B5" s="46" t="s">
        <v>17</v>
      </c>
      <c r="C5" s="136"/>
      <c r="D5" s="29">
        <v>1</v>
      </c>
      <c r="E5" s="66"/>
      <c r="F5" s="29">
        <v>1</v>
      </c>
      <c r="G5" s="90"/>
      <c r="H5" s="29">
        <v>1</v>
      </c>
      <c r="I5" s="90"/>
      <c r="J5" s="51" t="s">
        <v>17</v>
      </c>
      <c r="K5" s="98" t="s">
        <v>346</v>
      </c>
      <c r="L5" s="128">
        <v>1</v>
      </c>
      <c r="M5" s="91"/>
    </row>
    <row r="6" spans="1:13" ht="75.5" thickBot="1" x14ac:dyDescent="0.4">
      <c r="A6" s="47" t="s">
        <v>4</v>
      </c>
      <c r="B6" s="47" t="s">
        <v>18</v>
      </c>
      <c r="C6" s="4" t="s">
        <v>24</v>
      </c>
      <c r="D6" s="67">
        <v>1</v>
      </c>
      <c r="E6" s="83"/>
      <c r="F6" s="67">
        <v>1</v>
      </c>
      <c r="G6" s="88"/>
      <c r="H6" s="67">
        <v>1</v>
      </c>
      <c r="I6" s="88"/>
      <c r="J6" s="52" t="s">
        <v>347</v>
      </c>
      <c r="K6" s="99" t="s">
        <v>348</v>
      </c>
      <c r="L6" s="127">
        <v>1</v>
      </c>
      <c r="M6" s="89"/>
    </row>
    <row r="7" spans="1:13" ht="125.5" thickBot="1" x14ac:dyDescent="0.4">
      <c r="A7" s="46" t="s">
        <v>4</v>
      </c>
      <c r="B7" s="46" t="s">
        <v>19</v>
      </c>
      <c r="C7" s="4" t="s">
        <v>70</v>
      </c>
      <c r="D7" s="28">
        <v>2</v>
      </c>
      <c r="E7" s="66" t="s">
        <v>103</v>
      </c>
      <c r="F7" s="28">
        <v>2</v>
      </c>
      <c r="G7" s="90"/>
      <c r="H7" s="28">
        <v>2</v>
      </c>
      <c r="I7" s="90"/>
      <c r="J7" s="51" t="s">
        <v>349</v>
      </c>
      <c r="K7" s="99" t="s">
        <v>350</v>
      </c>
      <c r="L7" s="128">
        <v>2</v>
      </c>
      <c r="M7" s="91"/>
    </row>
    <row r="8" spans="1:13" ht="25.5" thickBot="1" x14ac:dyDescent="0.4">
      <c r="A8" s="47" t="s">
        <v>4</v>
      </c>
      <c r="B8" s="47" t="s">
        <v>6</v>
      </c>
      <c r="C8" s="136"/>
      <c r="D8" s="81">
        <v>1</v>
      </c>
      <c r="E8" s="83"/>
      <c r="F8" s="81">
        <v>1</v>
      </c>
      <c r="G8" s="88"/>
      <c r="H8" s="81">
        <v>1</v>
      </c>
      <c r="I8" s="88"/>
      <c r="J8" s="52" t="s">
        <v>6</v>
      </c>
      <c r="K8" s="100"/>
      <c r="L8" s="127">
        <v>1</v>
      </c>
      <c r="M8" s="89"/>
    </row>
    <row r="9" spans="1:13" ht="113" thickBot="1" x14ac:dyDescent="0.4">
      <c r="A9" s="46" t="s">
        <v>2</v>
      </c>
      <c r="B9" s="46" t="s">
        <v>20</v>
      </c>
      <c r="C9" s="4" t="s">
        <v>26</v>
      </c>
      <c r="D9" s="28">
        <v>1</v>
      </c>
      <c r="E9" s="66" t="s">
        <v>104</v>
      </c>
      <c r="F9" s="28">
        <v>1</v>
      </c>
      <c r="G9" s="92"/>
      <c r="H9" s="28">
        <v>1</v>
      </c>
      <c r="I9" s="92"/>
      <c r="J9" s="51" t="s">
        <v>352</v>
      </c>
      <c r="K9" s="99" t="s">
        <v>353</v>
      </c>
      <c r="L9" s="128">
        <v>1</v>
      </c>
      <c r="M9" s="91"/>
    </row>
    <row r="10" spans="1:13" ht="88" thickBot="1" x14ac:dyDescent="0.4">
      <c r="A10" s="47" t="s">
        <v>2</v>
      </c>
      <c r="B10" s="47" t="s">
        <v>21</v>
      </c>
      <c r="C10" s="4" t="s">
        <v>27</v>
      </c>
      <c r="D10" s="81">
        <v>2</v>
      </c>
      <c r="E10" s="83" t="s">
        <v>105</v>
      </c>
      <c r="F10" s="81">
        <v>2</v>
      </c>
      <c r="G10" s="93"/>
      <c r="H10" s="81">
        <v>2</v>
      </c>
      <c r="I10" s="93"/>
      <c r="J10" s="52" t="s">
        <v>354</v>
      </c>
      <c r="K10" s="99" t="s">
        <v>355</v>
      </c>
      <c r="L10" s="129">
        <v>2</v>
      </c>
      <c r="M10" s="94"/>
    </row>
    <row r="11" spans="1:13" ht="63" thickBot="1" x14ac:dyDescent="0.4">
      <c r="A11" s="46" t="s">
        <v>2</v>
      </c>
      <c r="B11" s="46" t="s">
        <v>7</v>
      </c>
      <c r="C11" s="4" t="s">
        <v>28</v>
      </c>
      <c r="D11" s="29">
        <v>1</v>
      </c>
      <c r="E11" s="66" t="s">
        <v>106</v>
      </c>
      <c r="F11" s="29">
        <v>1</v>
      </c>
      <c r="G11" s="90"/>
      <c r="H11" s="29">
        <v>1</v>
      </c>
      <c r="I11" s="90"/>
      <c r="J11" s="70" t="s">
        <v>356</v>
      </c>
      <c r="K11" s="98" t="s">
        <v>357</v>
      </c>
      <c r="L11" s="128">
        <v>1</v>
      </c>
      <c r="M11" s="91"/>
    </row>
    <row r="12" spans="1:13" ht="50.5" thickBot="1" x14ac:dyDescent="0.4">
      <c r="A12" s="47" t="s">
        <v>8</v>
      </c>
      <c r="B12" s="47" t="s">
        <v>9</v>
      </c>
      <c r="C12" s="4" t="s">
        <v>29</v>
      </c>
      <c r="D12" s="81">
        <v>1</v>
      </c>
      <c r="E12" s="83" t="s">
        <v>107</v>
      </c>
      <c r="F12" s="81">
        <v>1</v>
      </c>
      <c r="G12" s="88"/>
      <c r="H12" s="81">
        <v>1</v>
      </c>
      <c r="I12" s="88"/>
      <c r="J12" s="52" t="s">
        <v>9</v>
      </c>
      <c r="K12" s="99" t="s">
        <v>358</v>
      </c>
      <c r="L12" s="127">
        <v>1</v>
      </c>
      <c r="M12" s="89"/>
    </row>
    <row r="13" spans="1:13" ht="50.5" thickBot="1" x14ac:dyDescent="0.4">
      <c r="A13" s="46" t="s">
        <v>8</v>
      </c>
      <c r="B13" s="46" t="s">
        <v>22</v>
      </c>
      <c r="C13" s="4" t="s">
        <v>30</v>
      </c>
      <c r="D13" s="29">
        <v>1</v>
      </c>
      <c r="E13" s="10" t="s">
        <v>108</v>
      </c>
      <c r="F13" s="29">
        <v>1</v>
      </c>
      <c r="G13" s="90"/>
      <c r="H13" s="29">
        <v>1</v>
      </c>
      <c r="I13" s="90"/>
      <c r="J13" s="51" t="s">
        <v>359</v>
      </c>
      <c r="K13" s="99" t="s">
        <v>360</v>
      </c>
      <c r="L13" s="128">
        <v>1</v>
      </c>
      <c r="M13" s="91"/>
    </row>
    <row r="14" spans="1:13" ht="38" thickBot="1" x14ac:dyDescent="0.4">
      <c r="A14" s="47" t="s">
        <v>8</v>
      </c>
      <c r="B14" s="47" t="s">
        <v>23</v>
      </c>
      <c r="C14" s="4" t="s">
        <v>216</v>
      </c>
      <c r="D14" s="67">
        <v>2</v>
      </c>
      <c r="E14" s="83" t="s">
        <v>109</v>
      </c>
      <c r="F14" s="67">
        <v>2</v>
      </c>
      <c r="G14" s="95"/>
      <c r="H14" s="67">
        <v>2</v>
      </c>
      <c r="I14" s="95"/>
      <c r="J14" s="52" t="s">
        <v>361</v>
      </c>
      <c r="K14" s="98" t="s">
        <v>362</v>
      </c>
      <c r="L14" s="127">
        <v>1</v>
      </c>
      <c r="M14" s="89" t="s">
        <v>424</v>
      </c>
    </row>
    <row r="15" spans="1:13" ht="38" thickBot="1" x14ac:dyDescent="0.4">
      <c r="A15" s="46" t="s">
        <v>8</v>
      </c>
      <c r="B15" s="46" t="s">
        <v>11</v>
      </c>
      <c r="C15" s="42" t="s">
        <v>234</v>
      </c>
      <c r="D15" s="29">
        <v>1</v>
      </c>
      <c r="E15" s="66"/>
      <c r="F15" s="29">
        <v>1</v>
      </c>
      <c r="G15" s="90"/>
      <c r="H15" s="29">
        <v>1</v>
      </c>
      <c r="I15" s="90"/>
      <c r="J15" s="51" t="s">
        <v>11</v>
      </c>
      <c r="K15" s="98" t="s">
        <v>234</v>
      </c>
      <c r="L15" s="128">
        <v>1</v>
      </c>
      <c r="M15" s="91"/>
    </row>
    <row r="16" spans="1:13" ht="25.5" thickBot="1" x14ac:dyDescent="0.4">
      <c r="A16" s="47" t="s">
        <v>8</v>
      </c>
      <c r="B16" s="47" t="s">
        <v>12</v>
      </c>
      <c r="C16" s="4" t="s">
        <v>31</v>
      </c>
      <c r="D16" s="81">
        <v>1</v>
      </c>
      <c r="E16" s="83" t="s">
        <v>110</v>
      </c>
      <c r="F16" s="81">
        <v>1</v>
      </c>
      <c r="G16" s="93"/>
      <c r="H16" s="81">
        <v>1</v>
      </c>
      <c r="I16" s="93"/>
      <c r="J16" s="52" t="s">
        <v>12</v>
      </c>
      <c r="K16" s="99" t="s">
        <v>31</v>
      </c>
      <c r="L16" s="129">
        <v>1</v>
      </c>
      <c r="M16" s="94"/>
    </row>
    <row r="17" spans="1:13" ht="50.5" thickBot="1" x14ac:dyDescent="0.4">
      <c r="A17" s="46" t="s">
        <v>2</v>
      </c>
      <c r="B17" s="46" t="s">
        <v>13</v>
      </c>
      <c r="C17" s="4" t="s">
        <v>32</v>
      </c>
      <c r="D17" s="29">
        <v>1</v>
      </c>
      <c r="E17" s="66" t="s">
        <v>111</v>
      </c>
      <c r="F17" s="29">
        <v>1</v>
      </c>
      <c r="G17" s="90"/>
      <c r="H17" s="29">
        <v>1</v>
      </c>
      <c r="I17" s="90"/>
      <c r="J17" s="51" t="s">
        <v>13</v>
      </c>
      <c r="K17" s="99" t="s">
        <v>32</v>
      </c>
      <c r="L17" s="128">
        <v>1</v>
      </c>
      <c r="M17" s="91"/>
    </row>
    <row r="18" spans="1:13" ht="38" thickBot="1" x14ac:dyDescent="0.4">
      <c r="A18" s="47" t="s">
        <v>8</v>
      </c>
      <c r="B18" s="47" t="s">
        <v>15</v>
      </c>
      <c r="C18" s="4" t="s">
        <v>33</v>
      </c>
      <c r="D18" s="67">
        <v>1</v>
      </c>
      <c r="E18" s="83" t="s">
        <v>112</v>
      </c>
      <c r="F18" s="67">
        <v>1</v>
      </c>
      <c r="G18" s="88"/>
      <c r="H18" s="67">
        <v>1</v>
      </c>
      <c r="I18" s="88"/>
      <c r="J18" s="52" t="s">
        <v>15</v>
      </c>
      <c r="K18" s="99" t="s">
        <v>363</v>
      </c>
      <c r="L18" s="127">
        <v>1</v>
      </c>
      <c r="M18" s="89"/>
    </row>
    <row r="19" spans="1:13" ht="15" thickBot="1" x14ac:dyDescent="0.4">
      <c r="A19" s="137" t="s">
        <v>91</v>
      </c>
      <c r="B19" s="137" t="s">
        <v>181</v>
      </c>
      <c r="C19" s="137"/>
      <c r="D19" s="138">
        <v>20</v>
      </c>
      <c r="E19" s="135"/>
      <c r="F19" s="82">
        <f>SUM(F2:F18)</f>
        <v>20</v>
      </c>
      <c r="G19" s="137"/>
      <c r="H19" s="82">
        <f>SUM(H2:H18)</f>
        <v>20</v>
      </c>
      <c r="I19" s="137"/>
      <c r="J19" s="137"/>
      <c r="K19" s="137"/>
      <c r="L19" s="82">
        <f>SUM(L2:L18)</f>
        <v>20</v>
      </c>
      <c r="M19" s="137"/>
    </row>
  </sheetData>
  <pageMargins left="0.7" right="0.7" top="0.75" bottom="0.75" header="0.3" footer="0.3"/>
  <pageSetup paperSize="9" scale="4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M19"/>
  <sheetViews>
    <sheetView zoomScale="25" zoomScaleNormal="25" zoomScalePageLayoutView="85" workbookViewId="0">
      <selection activeCell="M4" sqref="M4"/>
    </sheetView>
  </sheetViews>
  <sheetFormatPr defaultColWidth="9" defaultRowHeight="14.5" x14ac:dyDescent="0.35"/>
  <cols>
    <col min="1" max="1" width="14" customWidth="1"/>
    <col min="2" max="2" width="28.7265625" customWidth="1"/>
    <col min="3" max="3" width="20.1796875" customWidth="1"/>
    <col min="4" max="4" width="11.26953125" customWidth="1"/>
    <col min="5" max="5" width="23.81640625" customWidth="1"/>
    <col min="6" max="6" width="16.7265625" customWidth="1"/>
    <col min="7" max="7" width="17.7265625" customWidth="1"/>
    <col min="8" max="8" width="11" style="27" customWidth="1"/>
    <col min="9" max="9" width="17.7265625" style="27" customWidth="1"/>
    <col min="10" max="10" width="16.7265625" customWidth="1"/>
    <col min="11" max="11" width="28.54296875" customWidth="1"/>
    <col min="12" max="12" width="11.1796875" customWidth="1"/>
    <col min="13" max="13" width="26.81640625" customWidth="1"/>
  </cols>
  <sheetData>
    <row r="1" spans="1:13" ht="26.5" thickBot="1" x14ac:dyDescent="0.4">
      <c r="A1" s="80" t="s">
        <v>0</v>
      </c>
      <c r="B1" s="80" t="s">
        <v>1</v>
      </c>
      <c r="C1" s="2" t="s">
        <v>35</v>
      </c>
      <c r="D1" s="80" t="s">
        <v>88</v>
      </c>
      <c r="E1" s="80" t="s">
        <v>86</v>
      </c>
      <c r="F1" s="80" t="s">
        <v>89</v>
      </c>
      <c r="G1" s="80" t="s">
        <v>85</v>
      </c>
      <c r="H1" s="80" t="s">
        <v>218</v>
      </c>
      <c r="I1" s="80" t="s">
        <v>217</v>
      </c>
      <c r="J1" s="2" t="s">
        <v>340</v>
      </c>
      <c r="K1" s="2" t="s">
        <v>341</v>
      </c>
      <c r="L1" s="2" t="s">
        <v>338</v>
      </c>
      <c r="M1" s="2" t="s">
        <v>339</v>
      </c>
    </row>
    <row r="2" spans="1:13" s="110" customFormat="1" ht="101" thickTop="1" thickBot="1" x14ac:dyDescent="0.4">
      <c r="A2" s="1" t="s">
        <v>2</v>
      </c>
      <c r="B2" s="1" t="s">
        <v>3</v>
      </c>
      <c r="C2" s="5" t="s">
        <v>34</v>
      </c>
      <c r="D2" s="74" t="s">
        <v>14</v>
      </c>
      <c r="E2" s="109" t="s">
        <v>113</v>
      </c>
      <c r="F2" s="74">
        <v>0.5</v>
      </c>
      <c r="G2" s="47" t="s">
        <v>183</v>
      </c>
      <c r="H2" s="74">
        <v>0.5</v>
      </c>
      <c r="I2" s="47" t="s">
        <v>183</v>
      </c>
      <c r="J2" s="17" t="s">
        <v>3</v>
      </c>
      <c r="K2" s="96" t="s">
        <v>342</v>
      </c>
      <c r="L2" s="74">
        <v>1.5</v>
      </c>
      <c r="M2" s="17" t="s">
        <v>425</v>
      </c>
    </row>
    <row r="3" spans="1:13" ht="51" thickTop="1" thickBot="1" x14ac:dyDescent="0.4">
      <c r="A3" s="46" t="s">
        <v>4</v>
      </c>
      <c r="B3" s="46" t="s">
        <v>5</v>
      </c>
      <c r="C3" s="41" t="s">
        <v>229</v>
      </c>
      <c r="D3" s="29">
        <v>1</v>
      </c>
      <c r="E3" s="46" t="s">
        <v>102</v>
      </c>
      <c r="F3" s="29">
        <v>1</v>
      </c>
      <c r="G3" s="48"/>
      <c r="H3" s="29">
        <v>1</v>
      </c>
      <c r="I3" s="48"/>
      <c r="J3" s="51" t="s">
        <v>5</v>
      </c>
      <c r="K3" s="97" t="s">
        <v>343</v>
      </c>
      <c r="L3" s="51">
        <v>1</v>
      </c>
      <c r="M3" s="51"/>
    </row>
    <row r="4" spans="1:13" ht="51" thickTop="1" thickBot="1" x14ac:dyDescent="0.4">
      <c r="A4" s="47" t="s">
        <v>4</v>
      </c>
      <c r="B4" s="47" t="s">
        <v>16</v>
      </c>
      <c r="C4" s="136"/>
      <c r="D4" s="67">
        <v>1</v>
      </c>
      <c r="E4" s="47"/>
      <c r="F4" s="67">
        <v>1</v>
      </c>
      <c r="G4" s="47"/>
      <c r="H4" s="67">
        <v>1</v>
      </c>
      <c r="I4" s="47"/>
      <c r="J4" s="52" t="s">
        <v>344</v>
      </c>
      <c r="K4" s="97" t="s">
        <v>345</v>
      </c>
      <c r="L4" s="52">
        <v>1</v>
      </c>
      <c r="M4" s="52"/>
    </row>
    <row r="5" spans="1:13" ht="163" thickBot="1" x14ac:dyDescent="0.4">
      <c r="A5" s="46" t="s">
        <v>4</v>
      </c>
      <c r="B5" s="46" t="s">
        <v>17</v>
      </c>
      <c r="C5" s="136"/>
      <c r="D5" s="29">
        <v>1</v>
      </c>
      <c r="E5" s="46"/>
      <c r="F5" s="29">
        <v>1</v>
      </c>
      <c r="G5" s="48"/>
      <c r="H5" s="29">
        <v>1</v>
      </c>
      <c r="I5" s="48"/>
      <c r="J5" s="51" t="s">
        <v>17</v>
      </c>
      <c r="K5" s="98" t="s">
        <v>346</v>
      </c>
      <c r="L5" s="126">
        <v>0.5</v>
      </c>
      <c r="M5" s="51" t="s">
        <v>412</v>
      </c>
    </row>
    <row r="6" spans="1:13" ht="50.5" thickBot="1" x14ac:dyDescent="0.4">
      <c r="A6" s="47" t="s">
        <v>4</v>
      </c>
      <c r="B6" s="47" t="s">
        <v>18</v>
      </c>
      <c r="C6" s="4" t="s">
        <v>24</v>
      </c>
      <c r="D6" s="67">
        <v>1</v>
      </c>
      <c r="E6" s="47"/>
      <c r="F6" s="67">
        <v>1</v>
      </c>
      <c r="G6" s="47"/>
      <c r="H6" s="67">
        <v>1</v>
      </c>
      <c r="I6" s="47"/>
      <c r="J6" s="52" t="s">
        <v>347</v>
      </c>
      <c r="K6" s="99" t="s">
        <v>348</v>
      </c>
      <c r="L6" s="52">
        <v>1</v>
      </c>
      <c r="M6" s="52"/>
    </row>
    <row r="7" spans="1:13" ht="88" thickBot="1" x14ac:dyDescent="0.4">
      <c r="A7" s="46" t="s">
        <v>4</v>
      </c>
      <c r="B7" s="46" t="s">
        <v>19</v>
      </c>
      <c r="C7" s="4" t="s">
        <v>70</v>
      </c>
      <c r="D7" s="29">
        <v>1.5</v>
      </c>
      <c r="E7" s="46" t="s">
        <v>114</v>
      </c>
      <c r="F7" s="30">
        <v>2</v>
      </c>
      <c r="G7" s="48" t="s">
        <v>184</v>
      </c>
      <c r="H7" s="29">
        <v>2</v>
      </c>
      <c r="I7" s="48"/>
      <c r="J7" s="51" t="s">
        <v>349</v>
      </c>
      <c r="K7" s="99" t="s">
        <v>350</v>
      </c>
      <c r="L7" s="51">
        <v>2</v>
      </c>
      <c r="M7" s="51"/>
    </row>
    <row r="8" spans="1:13" ht="38" thickBot="1" x14ac:dyDescent="0.4">
      <c r="A8" s="47" t="s">
        <v>4</v>
      </c>
      <c r="B8" s="47" t="s">
        <v>6</v>
      </c>
      <c r="C8" s="136"/>
      <c r="D8" s="67">
        <v>1</v>
      </c>
      <c r="E8" s="47"/>
      <c r="F8" s="67">
        <v>1</v>
      </c>
      <c r="G8" s="47"/>
      <c r="H8" s="67">
        <v>1</v>
      </c>
      <c r="I8" s="47"/>
      <c r="J8" s="52" t="s">
        <v>6</v>
      </c>
      <c r="K8" s="100"/>
      <c r="L8" s="52">
        <v>1</v>
      </c>
      <c r="M8" s="52"/>
    </row>
    <row r="9" spans="1:13" ht="63" thickBot="1" x14ac:dyDescent="0.4">
      <c r="A9" s="46" t="s">
        <v>2</v>
      </c>
      <c r="B9" s="46" t="s">
        <v>20</v>
      </c>
      <c r="C9" s="4" t="s">
        <v>26</v>
      </c>
      <c r="D9" s="29">
        <v>1</v>
      </c>
      <c r="E9" s="46" t="s">
        <v>115</v>
      </c>
      <c r="F9" s="29">
        <v>1</v>
      </c>
      <c r="G9" s="48"/>
      <c r="H9" s="29">
        <v>1</v>
      </c>
      <c r="I9" s="48"/>
      <c r="J9" s="51" t="s">
        <v>352</v>
      </c>
      <c r="K9" s="99" t="s">
        <v>353</v>
      </c>
      <c r="L9" s="51">
        <v>1</v>
      </c>
      <c r="M9" s="51"/>
    </row>
    <row r="10" spans="1:13" ht="63" thickBot="1" x14ac:dyDescent="0.4">
      <c r="A10" s="47" t="s">
        <v>2</v>
      </c>
      <c r="B10" s="47" t="s">
        <v>21</v>
      </c>
      <c r="C10" s="4" t="s">
        <v>27</v>
      </c>
      <c r="D10" s="67">
        <v>2</v>
      </c>
      <c r="E10" s="47" t="s">
        <v>116</v>
      </c>
      <c r="F10" s="67">
        <v>2</v>
      </c>
      <c r="G10" s="49"/>
      <c r="H10" s="67">
        <v>2</v>
      </c>
      <c r="I10" s="49"/>
      <c r="J10" s="52" t="s">
        <v>354</v>
      </c>
      <c r="K10" s="99" t="s">
        <v>355</v>
      </c>
      <c r="L10" s="52">
        <v>2</v>
      </c>
      <c r="M10" s="52"/>
    </row>
    <row r="11" spans="1:13" ht="50.5" thickBot="1" x14ac:dyDescent="0.4">
      <c r="A11" s="46" t="s">
        <v>2</v>
      </c>
      <c r="B11" s="46" t="s">
        <v>7</v>
      </c>
      <c r="C11" s="4" t="s">
        <v>28</v>
      </c>
      <c r="D11" s="29">
        <v>1</v>
      </c>
      <c r="E11" s="46" t="s">
        <v>117</v>
      </c>
      <c r="F11" s="29">
        <v>1</v>
      </c>
      <c r="G11" s="48"/>
      <c r="H11" s="29">
        <v>1</v>
      </c>
      <c r="I11" s="48"/>
      <c r="J11" s="70" t="s">
        <v>356</v>
      </c>
      <c r="K11" s="98" t="s">
        <v>357</v>
      </c>
      <c r="L11" s="70">
        <v>1</v>
      </c>
      <c r="M11" s="70"/>
    </row>
    <row r="12" spans="1:13" ht="50.5" thickBot="1" x14ac:dyDescent="0.4">
      <c r="A12" s="47" t="s">
        <v>8</v>
      </c>
      <c r="B12" s="47" t="s">
        <v>9</v>
      </c>
      <c r="C12" s="4" t="s">
        <v>29</v>
      </c>
      <c r="D12" s="67">
        <v>1</v>
      </c>
      <c r="E12" s="47" t="s">
        <v>118</v>
      </c>
      <c r="F12" s="67">
        <v>1</v>
      </c>
      <c r="G12" s="47"/>
      <c r="H12" s="67">
        <v>1</v>
      </c>
      <c r="I12" s="47"/>
      <c r="J12" s="52" t="s">
        <v>9</v>
      </c>
      <c r="K12" s="99" t="s">
        <v>358</v>
      </c>
      <c r="L12" s="52">
        <v>1</v>
      </c>
      <c r="M12" s="52"/>
    </row>
    <row r="13" spans="1:13" ht="50.5" thickBot="1" x14ac:dyDescent="0.4">
      <c r="A13" s="46" t="s">
        <v>8</v>
      </c>
      <c r="B13" s="46" t="s">
        <v>22</v>
      </c>
      <c r="C13" s="4" t="s">
        <v>30</v>
      </c>
      <c r="D13" s="29">
        <v>1</v>
      </c>
      <c r="E13" s="46" t="s">
        <v>119</v>
      </c>
      <c r="F13" s="29">
        <v>1</v>
      </c>
      <c r="G13" s="48"/>
      <c r="H13" s="29">
        <v>1</v>
      </c>
      <c r="I13" s="48"/>
      <c r="J13" s="51" t="s">
        <v>359</v>
      </c>
      <c r="K13" s="99" t="s">
        <v>360</v>
      </c>
      <c r="L13" s="51">
        <v>1</v>
      </c>
      <c r="M13" s="51"/>
    </row>
    <row r="14" spans="1:13" ht="38" thickBot="1" x14ac:dyDescent="0.4">
      <c r="A14" s="47" t="s">
        <v>8</v>
      </c>
      <c r="B14" s="47" t="s">
        <v>23</v>
      </c>
      <c r="C14" s="4" t="s">
        <v>216</v>
      </c>
      <c r="D14" s="67">
        <v>2</v>
      </c>
      <c r="E14" s="47" t="s">
        <v>109</v>
      </c>
      <c r="F14" s="67">
        <v>2</v>
      </c>
      <c r="G14" s="47"/>
      <c r="H14" s="67">
        <v>2</v>
      </c>
      <c r="I14" s="47"/>
      <c r="J14" s="52" t="s">
        <v>361</v>
      </c>
      <c r="K14" s="98" t="s">
        <v>362</v>
      </c>
      <c r="L14" s="52">
        <v>1</v>
      </c>
      <c r="M14" s="89" t="s">
        <v>424</v>
      </c>
    </row>
    <row r="15" spans="1:13" ht="38" thickBot="1" x14ac:dyDescent="0.4">
      <c r="A15" s="46" t="s">
        <v>8</v>
      </c>
      <c r="B15" s="46" t="s">
        <v>11</v>
      </c>
      <c r="C15" s="42" t="s">
        <v>234</v>
      </c>
      <c r="D15" s="29">
        <v>1</v>
      </c>
      <c r="E15" s="46"/>
      <c r="F15" s="29">
        <v>1</v>
      </c>
      <c r="G15" s="48"/>
      <c r="H15" s="29">
        <v>1</v>
      </c>
      <c r="I15" s="48"/>
      <c r="J15" s="51" t="s">
        <v>11</v>
      </c>
      <c r="K15" s="98" t="s">
        <v>234</v>
      </c>
      <c r="L15" s="51">
        <v>1</v>
      </c>
      <c r="M15" s="51"/>
    </row>
    <row r="16" spans="1:13" ht="25.5" thickBot="1" x14ac:dyDescent="0.4">
      <c r="A16" s="47" t="s">
        <v>8</v>
      </c>
      <c r="B16" s="47" t="s">
        <v>12</v>
      </c>
      <c r="C16" s="4" t="s">
        <v>31</v>
      </c>
      <c r="D16" s="67">
        <v>1</v>
      </c>
      <c r="E16" s="47" t="s">
        <v>120</v>
      </c>
      <c r="F16" s="67">
        <v>1</v>
      </c>
      <c r="G16" s="49"/>
      <c r="H16" s="67">
        <v>1</v>
      </c>
      <c r="I16" s="49"/>
      <c r="J16" s="52" t="s">
        <v>12</v>
      </c>
      <c r="K16" s="99" t="s">
        <v>31</v>
      </c>
      <c r="L16" s="52">
        <v>1</v>
      </c>
      <c r="M16" s="52"/>
    </row>
    <row r="17" spans="1:13" ht="50.5" thickBot="1" x14ac:dyDescent="0.4">
      <c r="A17" s="46" t="s">
        <v>2</v>
      </c>
      <c r="B17" s="46" t="s">
        <v>13</v>
      </c>
      <c r="C17" s="4" t="s">
        <v>32</v>
      </c>
      <c r="D17" s="29">
        <v>1</v>
      </c>
      <c r="E17" s="46" t="s">
        <v>121</v>
      </c>
      <c r="F17" s="29">
        <v>1</v>
      </c>
      <c r="G17" s="48"/>
      <c r="H17" s="29">
        <v>1</v>
      </c>
      <c r="I17" s="48"/>
      <c r="J17" s="51" t="s">
        <v>13</v>
      </c>
      <c r="K17" s="99" t="s">
        <v>32</v>
      </c>
      <c r="L17" s="51">
        <v>1</v>
      </c>
      <c r="M17" s="51"/>
    </row>
    <row r="18" spans="1:13" ht="38" thickBot="1" x14ac:dyDescent="0.4">
      <c r="A18" s="47" t="s">
        <v>8</v>
      </c>
      <c r="B18" s="47" t="s">
        <v>15</v>
      </c>
      <c r="C18" s="4" t="s">
        <v>33</v>
      </c>
      <c r="D18" s="67">
        <v>1</v>
      </c>
      <c r="E18" s="47" t="s">
        <v>122</v>
      </c>
      <c r="F18" s="67">
        <v>1</v>
      </c>
      <c r="G18" s="47"/>
      <c r="H18" s="67">
        <v>1</v>
      </c>
      <c r="I18" s="47"/>
      <c r="J18" s="52" t="s">
        <v>15</v>
      </c>
      <c r="K18" s="99" t="s">
        <v>363</v>
      </c>
      <c r="L18" s="52">
        <v>1</v>
      </c>
      <c r="M18" s="52"/>
    </row>
    <row r="19" spans="1:13" s="125" customFormat="1" ht="65.5" thickBot="1" x14ac:dyDescent="0.4">
      <c r="A19" s="140" t="s">
        <v>91</v>
      </c>
      <c r="B19" s="140"/>
      <c r="C19" s="140"/>
      <c r="D19" s="141">
        <v>19</v>
      </c>
      <c r="E19" s="139"/>
      <c r="F19" s="124">
        <f>SUM(F2:F18)</f>
        <v>19.5</v>
      </c>
      <c r="G19" s="140"/>
      <c r="H19" s="124">
        <f>SUM(H2:H18)</f>
        <v>19.5</v>
      </c>
      <c r="I19" s="140"/>
      <c r="J19" s="140"/>
      <c r="K19" s="140"/>
      <c r="L19" s="124">
        <f>SUM(L2:L18)</f>
        <v>19</v>
      </c>
      <c r="M19" s="124" t="s">
        <v>395</v>
      </c>
    </row>
  </sheetData>
  <pageMargins left="0.7" right="0.7" top="0.75" bottom="0.75" header="0.3" footer="0.3"/>
  <pageSetup scale="45"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M19"/>
  <sheetViews>
    <sheetView zoomScale="25" zoomScaleNormal="25" workbookViewId="0">
      <selection activeCell="E9" sqref="E9"/>
    </sheetView>
  </sheetViews>
  <sheetFormatPr defaultColWidth="9" defaultRowHeight="14.5" x14ac:dyDescent="0.35"/>
  <cols>
    <col min="1" max="1" width="13.26953125" style="113" customWidth="1"/>
    <col min="2" max="2" width="36.26953125" style="113" customWidth="1"/>
    <col min="3" max="3" width="33.453125" style="113" customWidth="1"/>
    <col min="4" max="4" width="12" style="113" customWidth="1"/>
    <col min="5" max="5" width="29.1796875" style="113" customWidth="1"/>
    <col min="6" max="6" width="12.453125" style="113" customWidth="1"/>
    <col min="7" max="7" width="11.1796875" style="113" customWidth="1"/>
    <col min="8" max="8" width="11.7265625" style="113" customWidth="1"/>
    <col min="9" max="9" width="24" style="113" customWidth="1"/>
    <col min="10" max="10" width="28.26953125" style="113" customWidth="1"/>
    <col min="11" max="11" width="47.54296875" style="113" customWidth="1"/>
    <col min="12" max="12" width="13.54296875" style="113" customWidth="1"/>
    <col min="13" max="13" width="16.7265625" style="113" customWidth="1"/>
    <col min="14" max="16384" width="9" style="113"/>
  </cols>
  <sheetData>
    <row r="1" spans="1:13" ht="26.5" thickBot="1" x14ac:dyDescent="0.4">
      <c r="A1" s="80" t="s">
        <v>0</v>
      </c>
      <c r="B1" s="80" t="s">
        <v>1</v>
      </c>
      <c r="C1" s="2" t="s">
        <v>35</v>
      </c>
      <c r="D1" s="80" t="s">
        <v>88</v>
      </c>
      <c r="E1" s="80" t="s">
        <v>86</v>
      </c>
      <c r="F1" s="80" t="s">
        <v>89</v>
      </c>
      <c r="G1" s="80" t="s">
        <v>85</v>
      </c>
      <c r="H1" s="80" t="s">
        <v>218</v>
      </c>
      <c r="I1" s="80" t="s">
        <v>217</v>
      </c>
      <c r="J1" s="2" t="s">
        <v>340</v>
      </c>
      <c r="K1" s="2" t="s">
        <v>341</v>
      </c>
      <c r="L1" s="2" t="s">
        <v>338</v>
      </c>
      <c r="M1" s="2" t="s">
        <v>339</v>
      </c>
    </row>
    <row r="2" spans="1:13" ht="113.5" thickTop="1" thickBot="1" x14ac:dyDescent="0.4">
      <c r="A2" s="1" t="s">
        <v>2</v>
      </c>
      <c r="B2" s="1" t="s">
        <v>3</v>
      </c>
      <c r="C2" s="5" t="s">
        <v>34</v>
      </c>
      <c r="D2" s="31">
        <v>1</v>
      </c>
      <c r="E2" s="114" t="s">
        <v>123</v>
      </c>
      <c r="F2" s="31">
        <v>1</v>
      </c>
      <c r="G2" s="47"/>
      <c r="H2" s="31">
        <v>1</v>
      </c>
      <c r="I2" s="47"/>
      <c r="J2" s="17" t="s">
        <v>3</v>
      </c>
      <c r="K2" s="96" t="s">
        <v>342</v>
      </c>
      <c r="L2" s="74">
        <v>2</v>
      </c>
      <c r="M2" s="17" t="s">
        <v>469</v>
      </c>
    </row>
    <row r="3" spans="1:13" ht="51" thickTop="1" thickBot="1" x14ac:dyDescent="0.4">
      <c r="A3" s="46" t="s">
        <v>4</v>
      </c>
      <c r="B3" s="46" t="s">
        <v>5</v>
      </c>
      <c r="C3" s="41" t="s">
        <v>229</v>
      </c>
      <c r="D3" s="28">
        <v>0</v>
      </c>
      <c r="E3" s="46" t="s">
        <v>124</v>
      </c>
      <c r="F3" s="28">
        <v>0</v>
      </c>
      <c r="G3" s="48"/>
      <c r="H3" s="28">
        <v>0</v>
      </c>
      <c r="I3" s="46" t="s">
        <v>225</v>
      </c>
      <c r="J3" s="51" t="s">
        <v>5</v>
      </c>
      <c r="K3" s="97" t="s">
        <v>343</v>
      </c>
      <c r="L3" s="126">
        <v>0</v>
      </c>
      <c r="M3" s="51" t="s">
        <v>416</v>
      </c>
    </row>
    <row r="4" spans="1:13" ht="38.5" thickTop="1" thickBot="1" x14ac:dyDescent="0.4">
      <c r="A4" s="47" t="s">
        <v>4</v>
      </c>
      <c r="B4" s="47" t="s">
        <v>16</v>
      </c>
      <c r="C4" s="143"/>
      <c r="D4" s="81">
        <v>1</v>
      </c>
      <c r="E4" s="47"/>
      <c r="F4" s="81">
        <v>1</v>
      </c>
      <c r="G4" s="47"/>
      <c r="H4" s="81">
        <v>1</v>
      </c>
      <c r="I4" s="47"/>
      <c r="J4" s="52" t="s">
        <v>344</v>
      </c>
      <c r="K4" s="97" t="s">
        <v>345</v>
      </c>
      <c r="L4" s="68">
        <v>1</v>
      </c>
      <c r="M4" s="52"/>
    </row>
    <row r="5" spans="1:13" ht="50.5" thickBot="1" x14ac:dyDescent="0.4">
      <c r="A5" s="46" t="s">
        <v>4</v>
      </c>
      <c r="B5" s="46" t="s">
        <v>17</v>
      </c>
      <c r="C5" s="143"/>
      <c r="D5" s="28">
        <v>1</v>
      </c>
      <c r="E5" s="46"/>
      <c r="F5" s="28">
        <v>1</v>
      </c>
      <c r="G5" s="48"/>
      <c r="H5" s="28">
        <v>1</v>
      </c>
      <c r="I5" s="48"/>
      <c r="J5" s="51" t="s">
        <v>17</v>
      </c>
      <c r="K5" s="98" t="s">
        <v>346</v>
      </c>
      <c r="L5" s="126">
        <v>1</v>
      </c>
      <c r="M5" s="51"/>
    </row>
    <row r="6" spans="1:13" ht="38" thickBot="1" x14ac:dyDescent="0.4">
      <c r="A6" s="47" t="s">
        <v>4</v>
      </c>
      <c r="B6" s="47" t="s">
        <v>18</v>
      </c>
      <c r="C6" s="4" t="s">
        <v>24</v>
      </c>
      <c r="D6" s="81">
        <v>1</v>
      </c>
      <c r="E6" s="47"/>
      <c r="F6" s="81">
        <v>1</v>
      </c>
      <c r="G6" s="47"/>
      <c r="H6" s="81">
        <v>1</v>
      </c>
      <c r="I6" s="47"/>
      <c r="J6" s="52" t="s">
        <v>347</v>
      </c>
      <c r="K6" s="99" t="s">
        <v>348</v>
      </c>
      <c r="L6" s="68">
        <v>1</v>
      </c>
      <c r="M6" s="52"/>
    </row>
    <row r="7" spans="1:13" ht="63" thickBot="1" x14ac:dyDescent="0.4">
      <c r="A7" s="46" t="s">
        <v>4</v>
      </c>
      <c r="B7" s="46" t="s">
        <v>19</v>
      </c>
      <c r="C7" s="4" t="s">
        <v>70</v>
      </c>
      <c r="D7" s="28">
        <v>1</v>
      </c>
      <c r="E7" s="46"/>
      <c r="F7" s="28">
        <v>1</v>
      </c>
      <c r="G7" s="48"/>
      <c r="H7" s="28">
        <v>1</v>
      </c>
      <c r="I7" s="46" t="s">
        <v>333</v>
      </c>
      <c r="J7" s="51" t="s">
        <v>349</v>
      </c>
      <c r="K7" s="99" t="s">
        <v>350</v>
      </c>
      <c r="L7" s="126">
        <v>1</v>
      </c>
      <c r="M7" s="51" t="s">
        <v>417</v>
      </c>
    </row>
    <row r="8" spans="1:13" ht="15" thickBot="1" x14ac:dyDescent="0.4">
      <c r="A8" s="47" t="s">
        <v>4</v>
      </c>
      <c r="B8" s="47" t="s">
        <v>6</v>
      </c>
      <c r="C8" s="143"/>
      <c r="D8" s="81">
        <v>1</v>
      </c>
      <c r="E8" s="47"/>
      <c r="F8" s="81">
        <v>1</v>
      </c>
      <c r="G8" s="47"/>
      <c r="H8" s="81">
        <v>1</v>
      </c>
      <c r="I8" s="47"/>
      <c r="J8" s="52" t="s">
        <v>6</v>
      </c>
      <c r="K8" s="115"/>
      <c r="L8" s="68">
        <v>1</v>
      </c>
      <c r="M8" s="52"/>
    </row>
    <row r="9" spans="1:13" ht="50.5" thickBot="1" x14ac:dyDescent="0.4">
      <c r="A9" s="46" t="s">
        <v>2</v>
      </c>
      <c r="B9" s="46" t="s">
        <v>20</v>
      </c>
      <c r="C9" s="4" t="s">
        <v>26</v>
      </c>
      <c r="D9" s="28">
        <v>1</v>
      </c>
      <c r="E9" s="46" t="s">
        <v>115</v>
      </c>
      <c r="F9" s="28">
        <v>1</v>
      </c>
      <c r="G9" s="48"/>
      <c r="H9" s="28">
        <v>1</v>
      </c>
      <c r="I9" s="48"/>
      <c r="J9" s="51" t="s">
        <v>352</v>
      </c>
      <c r="K9" s="99" t="s">
        <v>353</v>
      </c>
      <c r="L9" s="126">
        <v>1</v>
      </c>
      <c r="M9" s="51"/>
    </row>
    <row r="10" spans="1:13" ht="38" thickBot="1" x14ac:dyDescent="0.4">
      <c r="A10" s="47" t="s">
        <v>2</v>
      </c>
      <c r="B10" s="47" t="s">
        <v>21</v>
      </c>
      <c r="C10" s="4" t="s">
        <v>27</v>
      </c>
      <c r="D10" s="81">
        <v>2</v>
      </c>
      <c r="E10" s="47" t="s">
        <v>126</v>
      </c>
      <c r="F10" s="81">
        <v>2</v>
      </c>
      <c r="G10" s="49"/>
      <c r="H10" s="81">
        <v>2</v>
      </c>
      <c r="I10" s="49"/>
      <c r="J10" s="52" t="s">
        <v>354</v>
      </c>
      <c r="K10" s="99" t="s">
        <v>355</v>
      </c>
      <c r="L10" s="68">
        <v>2</v>
      </c>
      <c r="M10" s="52"/>
    </row>
    <row r="11" spans="1:13" ht="38" thickBot="1" x14ac:dyDescent="0.4">
      <c r="A11" s="46" t="s">
        <v>2</v>
      </c>
      <c r="B11" s="46" t="s">
        <v>7</v>
      </c>
      <c r="C11" s="4" t="s">
        <v>28</v>
      </c>
      <c r="D11" s="28">
        <v>1</v>
      </c>
      <c r="E11" s="46" t="s">
        <v>127</v>
      </c>
      <c r="F11" s="28">
        <v>1</v>
      </c>
      <c r="G11" s="48"/>
      <c r="H11" s="28">
        <v>1</v>
      </c>
      <c r="I11" s="48" t="s">
        <v>334</v>
      </c>
      <c r="J11" s="70" t="s">
        <v>356</v>
      </c>
      <c r="K11" s="98" t="s">
        <v>357</v>
      </c>
      <c r="L11" s="126">
        <v>1</v>
      </c>
      <c r="M11" s="70"/>
    </row>
    <row r="12" spans="1:13" ht="25.5" thickBot="1" x14ac:dyDescent="0.4">
      <c r="A12" s="47" t="s">
        <v>8</v>
      </c>
      <c r="B12" s="47" t="s">
        <v>9</v>
      </c>
      <c r="C12" s="4" t="s">
        <v>29</v>
      </c>
      <c r="D12" s="81">
        <v>1</v>
      </c>
      <c r="E12" s="47" t="s">
        <v>128</v>
      </c>
      <c r="F12" s="81">
        <v>1</v>
      </c>
      <c r="G12" s="47"/>
      <c r="H12" s="81">
        <v>1</v>
      </c>
      <c r="I12" s="47"/>
      <c r="J12" s="52" t="s">
        <v>9</v>
      </c>
      <c r="K12" s="99" t="s">
        <v>358</v>
      </c>
      <c r="L12" s="68">
        <v>1</v>
      </c>
      <c r="M12" s="52"/>
    </row>
    <row r="13" spans="1:13" ht="25.5" thickBot="1" x14ac:dyDescent="0.4">
      <c r="A13" s="46" t="s">
        <v>8</v>
      </c>
      <c r="B13" s="46" t="s">
        <v>22</v>
      </c>
      <c r="C13" s="4" t="s">
        <v>30</v>
      </c>
      <c r="D13" s="30">
        <v>1</v>
      </c>
      <c r="E13" s="8" t="s">
        <v>129</v>
      </c>
      <c r="F13" s="30">
        <v>1</v>
      </c>
      <c r="G13" s="48"/>
      <c r="H13" s="30">
        <v>1</v>
      </c>
      <c r="I13" s="48"/>
      <c r="J13" s="51" t="s">
        <v>359</v>
      </c>
      <c r="K13" s="99" t="s">
        <v>360</v>
      </c>
      <c r="L13" s="126">
        <v>1</v>
      </c>
      <c r="M13" s="51"/>
    </row>
    <row r="14" spans="1:13" ht="38" thickBot="1" x14ac:dyDescent="0.4">
      <c r="A14" s="47" t="s">
        <v>8</v>
      </c>
      <c r="B14" s="47" t="s">
        <v>23</v>
      </c>
      <c r="C14" s="4" t="s">
        <v>216</v>
      </c>
      <c r="D14" s="81">
        <v>2</v>
      </c>
      <c r="E14" s="47" t="s">
        <v>109</v>
      </c>
      <c r="F14" s="81">
        <v>2</v>
      </c>
      <c r="G14" s="47"/>
      <c r="H14" s="81">
        <v>2</v>
      </c>
      <c r="I14" s="47"/>
      <c r="J14" s="52" t="s">
        <v>361</v>
      </c>
      <c r="K14" s="98" t="s">
        <v>362</v>
      </c>
      <c r="L14" s="68">
        <v>1</v>
      </c>
      <c r="M14" s="89" t="s">
        <v>424</v>
      </c>
    </row>
    <row r="15" spans="1:13" ht="25.5" thickBot="1" x14ac:dyDescent="0.4">
      <c r="A15" s="46" t="s">
        <v>8</v>
      </c>
      <c r="B15" s="46" t="s">
        <v>11</v>
      </c>
      <c r="C15" s="42" t="s">
        <v>234</v>
      </c>
      <c r="D15" s="28">
        <v>1</v>
      </c>
      <c r="E15" s="46"/>
      <c r="F15" s="28">
        <v>1</v>
      </c>
      <c r="G15" s="48"/>
      <c r="H15" s="28">
        <v>1</v>
      </c>
      <c r="I15" s="48"/>
      <c r="J15" s="51" t="s">
        <v>11</v>
      </c>
      <c r="K15" s="98" t="s">
        <v>234</v>
      </c>
      <c r="L15" s="126">
        <v>1</v>
      </c>
      <c r="M15" s="51"/>
    </row>
    <row r="16" spans="1:13" ht="25.5" thickBot="1" x14ac:dyDescent="0.4">
      <c r="A16" s="47" t="s">
        <v>8</v>
      </c>
      <c r="B16" s="47" t="s">
        <v>12</v>
      </c>
      <c r="C16" s="4" t="s">
        <v>31</v>
      </c>
      <c r="D16" s="81">
        <v>1</v>
      </c>
      <c r="E16" s="47" t="s">
        <v>120</v>
      </c>
      <c r="F16" s="81">
        <v>1</v>
      </c>
      <c r="G16" s="49"/>
      <c r="H16" s="81">
        <v>1</v>
      </c>
      <c r="I16" s="49"/>
      <c r="J16" s="52" t="s">
        <v>12</v>
      </c>
      <c r="K16" s="99" t="s">
        <v>31</v>
      </c>
      <c r="L16" s="68">
        <v>1</v>
      </c>
      <c r="M16" s="52"/>
    </row>
    <row r="17" spans="1:13" ht="63" thickBot="1" x14ac:dyDescent="0.4">
      <c r="A17" s="46" t="s">
        <v>2</v>
      </c>
      <c r="B17" s="46" t="s">
        <v>13</v>
      </c>
      <c r="C17" s="4" t="s">
        <v>32</v>
      </c>
      <c r="D17" s="28">
        <v>1</v>
      </c>
      <c r="E17" s="46" t="s">
        <v>121</v>
      </c>
      <c r="F17" s="28">
        <v>1</v>
      </c>
      <c r="G17" s="48"/>
      <c r="H17" s="28">
        <v>1</v>
      </c>
      <c r="I17" s="48"/>
      <c r="J17" s="51" t="s">
        <v>13</v>
      </c>
      <c r="K17" s="99" t="s">
        <v>32</v>
      </c>
      <c r="L17" s="126">
        <v>0.5</v>
      </c>
      <c r="M17" s="51" t="s">
        <v>418</v>
      </c>
    </row>
    <row r="18" spans="1:13" ht="25.5" thickBot="1" x14ac:dyDescent="0.4">
      <c r="A18" s="47" t="s">
        <v>8</v>
      </c>
      <c r="B18" s="47" t="s">
        <v>15</v>
      </c>
      <c r="C18" s="4" t="s">
        <v>33</v>
      </c>
      <c r="D18" s="81">
        <v>0</v>
      </c>
      <c r="E18" s="47" t="s">
        <v>130</v>
      </c>
      <c r="F18" s="81">
        <v>0</v>
      </c>
      <c r="G18" s="47"/>
      <c r="H18" s="81">
        <v>0</v>
      </c>
      <c r="I18" s="47"/>
      <c r="J18" s="52" t="s">
        <v>15</v>
      </c>
      <c r="K18" s="99" t="s">
        <v>363</v>
      </c>
      <c r="L18" s="68">
        <v>0</v>
      </c>
      <c r="M18" s="52"/>
    </row>
    <row r="19" spans="1:13" ht="15" thickBot="1" x14ac:dyDescent="0.4">
      <c r="A19" s="144" t="s">
        <v>91</v>
      </c>
      <c r="B19" s="144"/>
      <c r="C19" s="144"/>
      <c r="D19" s="82">
        <f>SUM(D2:D18)</f>
        <v>17</v>
      </c>
      <c r="E19" s="142"/>
      <c r="F19" s="82">
        <f>SUM(F2:F18)</f>
        <v>17</v>
      </c>
      <c r="G19" s="144"/>
      <c r="H19" s="82">
        <f>SUM(H2:H18)</f>
        <v>17</v>
      </c>
      <c r="I19" s="144"/>
      <c r="J19" s="144"/>
      <c r="K19" s="144"/>
      <c r="L19" s="82">
        <f>SUM(L2:L18)</f>
        <v>16.5</v>
      </c>
      <c r="M19" s="144"/>
    </row>
  </sheetData>
  <pageMargins left="0.7" right="0.7" top="0.75" bottom="0.75" header="0.3" footer="0.3"/>
  <pageSetup scale="42"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19"/>
  <sheetViews>
    <sheetView zoomScale="25" zoomScaleNormal="25" zoomScalePageLayoutView="85" workbookViewId="0">
      <selection activeCell="F2" sqref="F2"/>
    </sheetView>
  </sheetViews>
  <sheetFormatPr defaultColWidth="9" defaultRowHeight="14.5" x14ac:dyDescent="0.35"/>
  <cols>
    <col min="1" max="1" width="15.26953125" style="111" customWidth="1"/>
    <col min="2" max="2" width="30.1796875" style="111" customWidth="1"/>
    <col min="3" max="3" width="23.7265625" style="111" customWidth="1"/>
    <col min="4" max="4" width="21.7265625" style="111" customWidth="1"/>
    <col min="5" max="5" width="28.1796875" style="111" customWidth="1"/>
    <col min="6" max="6" width="13.7265625" style="111" customWidth="1"/>
    <col min="7" max="7" width="16.1796875" style="111" customWidth="1"/>
    <col min="8" max="8" width="14.1796875" style="111" customWidth="1"/>
    <col min="9" max="9" width="16.81640625" style="111" customWidth="1"/>
    <col min="10" max="10" width="17" style="111" customWidth="1"/>
    <col min="11" max="11" width="25.81640625" style="111" customWidth="1"/>
    <col min="12" max="12" width="10.54296875" style="111" customWidth="1"/>
    <col min="13" max="13" width="14.1796875" style="111" customWidth="1"/>
    <col min="14" max="16384" width="9" style="111"/>
  </cols>
  <sheetData>
    <row r="1" spans="1:13" ht="26.5" thickBot="1" x14ac:dyDescent="0.4">
      <c r="A1" s="80" t="s">
        <v>0</v>
      </c>
      <c r="B1" s="80" t="s">
        <v>1</v>
      </c>
      <c r="C1" s="2" t="s">
        <v>35</v>
      </c>
      <c r="D1" s="80" t="s">
        <v>88</v>
      </c>
      <c r="E1" s="80" t="s">
        <v>86</v>
      </c>
      <c r="F1" s="80" t="s">
        <v>89</v>
      </c>
      <c r="G1" s="80" t="s">
        <v>85</v>
      </c>
      <c r="H1" s="80" t="s">
        <v>218</v>
      </c>
      <c r="I1" s="80" t="s">
        <v>217</v>
      </c>
      <c r="J1" s="2" t="s">
        <v>340</v>
      </c>
      <c r="K1" s="2" t="s">
        <v>341</v>
      </c>
      <c r="L1" s="2" t="s">
        <v>338</v>
      </c>
      <c r="M1" s="2" t="s">
        <v>339</v>
      </c>
    </row>
    <row r="2" spans="1:13" ht="138.5" thickTop="1" thickBot="1" x14ac:dyDescent="0.4">
      <c r="A2" s="1" t="s">
        <v>2</v>
      </c>
      <c r="B2" s="1" t="s">
        <v>3</v>
      </c>
      <c r="C2" s="5" t="s">
        <v>34</v>
      </c>
      <c r="D2" s="31">
        <v>1</v>
      </c>
      <c r="E2" s="12" t="s">
        <v>131</v>
      </c>
      <c r="F2" s="31">
        <v>1</v>
      </c>
      <c r="G2" s="47"/>
      <c r="H2" s="31">
        <v>1</v>
      </c>
      <c r="I2" s="83"/>
      <c r="J2" s="17" t="s">
        <v>3</v>
      </c>
      <c r="K2" s="96" t="s">
        <v>342</v>
      </c>
      <c r="L2" s="74">
        <v>2</v>
      </c>
      <c r="M2" s="17" t="s">
        <v>419</v>
      </c>
    </row>
    <row r="3" spans="1:13" ht="63.5" thickTop="1" thickBot="1" x14ac:dyDescent="0.4">
      <c r="A3" s="46" t="s">
        <v>4</v>
      </c>
      <c r="B3" s="46" t="s">
        <v>5</v>
      </c>
      <c r="C3" s="41" t="s">
        <v>229</v>
      </c>
      <c r="D3" s="28">
        <v>1</v>
      </c>
      <c r="E3" s="13" t="s">
        <v>132</v>
      </c>
      <c r="F3" s="28">
        <v>1</v>
      </c>
      <c r="G3" s="48"/>
      <c r="H3" s="29">
        <v>1</v>
      </c>
      <c r="I3" s="84"/>
      <c r="J3" s="51" t="s">
        <v>5</v>
      </c>
      <c r="K3" s="97" t="s">
        <v>343</v>
      </c>
      <c r="L3" s="126">
        <v>1</v>
      </c>
      <c r="M3" s="51"/>
    </row>
    <row r="4" spans="1:13" ht="51" thickTop="1" thickBot="1" x14ac:dyDescent="0.4">
      <c r="A4" s="47" t="s">
        <v>4</v>
      </c>
      <c r="B4" s="47" t="s">
        <v>16</v>
      </c>
      <c r="C4" s="136"/>
      <c r="D4" s="81">
        <v>1</v>
      </c>
      <c r="E4" s="14"/>
      <c r="F4" s="81">
        <v>1</v>
      </c>
      <c r="G4" s="47"/>
      <c r="H4" s="67">
        <v>1</v>
      </c>
      <c r="I4" s="83"/>
      <c r="J4" s="52" t="s">
        <v>344</v>
      </c>
      <c r="K4" s="97" t="s">
        <v>345</v>
      </c>
      <c r="L4" s="68">
        <v>1</v>
      </c>
      <c r="M4" s="52"/>
    </row>
    <row r="5" spans="1:13" ht="88" thickBot="1" x14ac:dyDescent="0.4">
      <c r="A5" s="46" t="s">
        <v>4</v>
      </c>
      <c r="B5" s="46" t="s">
        <v>17</v>
      </c>
      <c r="C5" s="136"/>
      <c r="D5" s="28">
        <v>1</v>
      </c>
      <c r="E5" s="13"/>
      <c r="F5" s="28">
        <v>1</v>
      </c>
      <c r="G5" s="48"/>
      <c r="H5" s="29">
        <v>1</v>
      </c>
      <c r="I5" s="84"/>
      <c r="J5" s="51" t="s">
        <v>17</v>
      </c>
      <c r="K5" s="98" t="s">
        <v>346</v>
      </c>
      <c r="L5" s="126">
        <v>1</v>
      </c>
      <c r="M5" s="51"/>
    </row>
    <row r="6" spans="1:13" ht="50.5" thickBot="1" x14ac:dyDescent="0.4">
      <c r="A6" s="47" t="s">
        <v>4</v>
      </c>
      <c r="B6" s="47" t="s">
        <v>18</v>
      </c>
      <c r="C6" s="4" t="s">
        <v>24</v>
      </c>
      <c r="D6" s="81">
        <v>1</v>
      </c>
      <c r="E6" s="14"/>
      <c r="F6" s="81">
        <v>1</v>
      </c>
      <c r="G6" s="47"/>
      <c r="H6" s="67">
        <v>1</v>
      </c>
      <c r="I6" s="83"/>
      <c r="J6" s="52" t="s">
        <v>347</v>
      </c>
      <c r="K6" s="99" t="s">
        <v>348</v>
      </c>
      <c r="L6" s="68">
        <v>1</v>
      </c>
      <c r="M6" s="52"/>
    </row>
    <row r="7" spans="1:13" ht="100.5" thickBot="1" x14ac:dyDescent="0.4">
      <c r="A7" s="46" t="s">
        <v>4</v>
      </c>
      <c r="B7" s="46" t="s">
        <v>19</v>
      </c>
      <c r="C7" s="4" t="s">
        <v>70</v>
      </c>
      <c r="D7" s="28">
        <v>2</v>
      </c>
      <c r="E7" s="13" t="s">
        <v>125</v>
      </c>
      <c r="F7" s="28">
        <v>2</v>
      </c>
      <c r="G7" s="48"/>
      <c r="H7" s="29">
        <v>2</v>
      </c>
      <c r="I7" s="84"/>
      <c r="J7" s="51" t="s">
        <v>349</v>
      </c>
      <c r="K7" s="99" t="s">
        <v>350</v>
      </c>
      <c r="L7" s="126">
        <v>2</v>
      </c>
      <c r="M7" s="51"/>
    </row>
    <row r="8" spans="1:13" ht="38" thickBot="1" x14ac:dyDescent="0.4">
      <c r="A8" s="47" t="s">
        <v>4</v>
      </c>
      <c r="B8" s="47" t="s">
        <v>6</v>
      </c>
      <c r="C8" s="136"/>
      <c r="D8" s="81">
        <v>1</v>
      </c>
      <c r="E8" s="14"/>
      <c r="F8" s="81">
        <v>1</v>
      </c>
      <c r="G8" s="47"/>
      <c r="H8" s="67">
        <v>1</v>
      </c>
      <c r="I8" s="83"/>
      <c r="J8" s="52" t="s">
        <v>6</v>
      </c>
      <c r="K8" s="100"/>
      <c r="L8" s="68">
        <v>1</v>
      </c>
      <c r="M8" s="52"/>
    </row>
    <row r="9" spans="1:13" ht="63" thickBot="1" x14ac:dyDescent="0.4">
      <c r="A9" s="46" t="s">
        <v>2</v>
      </c>
      <c r="B9" s="46" t="s">
        <v>20</v>
      </c>
      <c r="C9" s="4" t="s">
        <v>26</v>
      </c>
      <c r="D9" s="28">
        <v>1</v>
      </c>
      <c r="E9" s="13" t="s">
        <v>115</v>
      </c>
      <c r="F9" s="28">
        <v>1</v>
      </c>
      <c r="G9" s="48"/>
      <c r="H9" s="29">
        <v>1</v>
      </c>
      <c r="I9" s="84"/>
      <c r="J9" s="51" t="s">
        <v>352</v>
      </c>
      <c r="K9" s="99" t="s">
        <v>353</v>
      </c>
      <c r="L9" s="126">
        <v>1</v>
      </c>
      <c r="M9" s="51"/>
    </row>
    <row r="10" spans="1:13" ht="63" thickBot="1" x14ac:dyDescent="0.4">
      <c r="A10" s="47" t="s">
        <v>2</v>
      </c>
      <c r="B10" s="47" t="s">
        <v>21</v>
      </c>
      <c r="C10" s="4" t="s">
        <v>27</v>
      </c>
      <c r="D10" s="81">
        <v>2</v>
      </c>
      <c r="E10" s="14" t="s">
        <v>126</v>
      </c>
      <c r="F10" s="81">
        <v>2</v>
      </c>
      <c r="G10" s="49"/>
      <c r="H10" s="67">
        <v>2</v>
      </c>
      <c r="I10" s="85"/>
      <c r="J10" s="52" t="s">
        <v>354</v>
      </c>
      <c r="K10" s="99" t="s">
        <v>355</v>
      </c>
      <c r="L10" s="68">
        <v>2</v>
      </c>
      <c r="M10" s="52"/>
    </row>
    <row r="11" spans="1:13" ht="50.5" thickBot="1" x14ac:dyDescent="0.4">
      <c r="A11" s="46" t="s">
        <v>2</v>
      </c>
      <c r="B11" s="46" t="s">
        <v>7</v>
      </c>
      <c r="C11" s="4" t="s">
        <v>28</v>
      </c>
      <c r="D11" s="28">
        <v>1</v>
      </c>
      <c r="E11" s="13" t="s">
        <v>127</v>
      </c>
      <c r="F11" s="28">
        <v>1</v>
      </c>
      <c r="G11" s="48"/>
      <c r="H11" s="29">
        <v>1</v>
      </c>
      <c r="I11" s="84"/>
      <c r="J11" s="70" t="s">
        <v>356</v>
      </c>
      <c r="K11" s="98" t="s">
        <v>357</v>
      </c>
      <c r="L11" s="126">
        <v>1</v>
      </c>
      <c r="M11" s="70"/>
    </row>
    <row r="12" spans="1:13" ht="50.5" thickBot="1" x14ac:dyDescent="0.4">
      <c r="A12" s="47" t="s">
        <v>8</v>
      </c>
      <c r="B12" s="47" t="s">
        <v>9</v>
      </c>
      <c r="C12" s="4" t="s">
        <v>29</v>
      </c>
      <c r="D12" s="67">
        <v>1</v>
      </c>
      <c r="E12" s="38" t="s">
        <v>128</v>
      </c>
      <c r="F12" s="67">
        <v>1</v>
      </c>
      <c r="G12" s="83"/>
      <c r="H12" s="67">
        <v>1</v>
      </c>
      <c r="I12" s="83"/>
      <c r="J12" s="52" t="s">
        <v>9</v>
      </c>
      <c r="K12" s="99" t="s">
        <v>358</v>
      </c>
      <c r="L12" s="68">
        <v>1</v>
      </c>
      <c r="M12" s="52"/>
    </row>
    <row r="13" spans="1:13" ht="50.5" thickBot="1" x14ac:dyDescent="0.4">
      <c r="A13" s="46" t="s">
        <v>8</v>
      </c>
      <c r="B13" s="46" t="s">
        <v>22</v>
      </c>
      <c r="C13" s="4" t="s">
        <v>30</v>
      </c>
      <c r="D13" s="29">
        <v>0</v>
      </c>
      <c r="E13" s="39" t="s">
        <v>133</v>
      </c>
      <c r="F13" s="29">
        <v>1</v>
      </c>
      <c r="G13" s="84"/>
      <c r="H13" s="29">
        <v>1</v>
      </c>
      <c r="I13" s="84"/>
      <c r="J13" s="51" t="s">
        <v>359</v>
      </c>
      <c r="K13" s="99" t="s">
        <v>360</v>
      </c>
      <c r="L13" s="126">
        <v>1</v>
      </c>
      <c r="M13" s="51"/>
    </row>
    <row r="14" spans="1:13" ht="50.5" thickBot="1" x14ac:dyDescent="0.4">
      <c r="A14" s="47" t="s">
        <v>8</v>
      </c>
      <c r="B14" s="47" t="s">
        <v>23</v>
      </c>
      <c r="C14" s="4" t="s">
        <v>216</v>
      </c>
      <c r="D14" s="67">
        <v>2</v>
      </c>
      <c r="E14" s="38" t="s">
        <v>134</v>
      </c>
      <c r="F14" s="67">
        <v>2</v>
      </c>
      <c r="G14" s="83"/>
      <c r="H14" s="67">
        <v>2</v>
      </c>
      <c r="I14" s="83" t="s">
        <v>226</v>
      </c>
      <c r="J14" s="52" t="s">
        <v>361</v>
      </c>
      <c r="K14" s="98" t="s">
        <v>362</v>
      </c>
      <c r="L14" s="68">
        <v>1</v>
      </c>
      <c r="M14" s="89" t="s">
        <v>424</v>
      </c>
    </row>
    <row r="15" spans="1:13" ht="88" thickBot="1" x14ac:dyDescent="0.4">
      <c r="A15" s="46" t="s">
        <v>8</v>
      </c>
      <c r="B15" s="46" t="s">
        <v>11</v>
      </c>
      <c r="C15" s="42" t="s">
        <v>234</v>
      </c>
      <c r="D15" s="29">
        <v>0</v>
      </c>
      <c r="E15" s="39"/>
      <c r="F15" s="29">
        <v>0.5</v>
      </c>
      <c r="G15" s="84" t="s">
        <v>185</v>
      </c>
      <c r="H15" s="29">
        <v>0.5</v>
      </c>
      <c r="I15" s="84"/>
      <c r="J15" s="51" t="s">
        <v>11</v>
      </c>
      <c r="K15" s="98" t="s">
        <v>234</v>
      </c>
      <c r="L15" s="126">
        <v>1</v>
      </c>
      <c r="M15" s="51" t="s">
        <v>396</v>
      </c>
    </row>
    <row r="16" spans="1:13" ht="25.5" thickBot="1" x14ac:dyDescent="0.4">
      <c r="A16" s="47" t="s">
        <v>8</v>
      </c>
      <c r="B16" s="47" t="s">
        <v>12</v>
      </c>
      <c r="C16" s="4" t="s">
        <v>31</v>
      </c>
      <c r="D16" s="81">
        <v>1</v>
      </c>
      <c r="E16" s="14" t="s">
        <v>120</v>
      </c>
      <c r="F16" s="81">
        <v>1</v>
      </c>
      <c r="G16" s="49"/>
      <c r="H16" s="67">
        <v>1</v>
      </c>
      <c r="I16" s="85"/>
      <c r="J16" s="52" t="s">
        <v>12</v>
      </c>
      <c r="K16" s="99" t="s">
        <v>31</v>
      </c>
      <c r="L16" s="68">
        <v>1</v>
      </c>
      <c r="M16" s="52"/>
    </row>
    <row r="17" spans="1:13" ht="63" thickBot="1" x14ac:dyDescent="0.4">
      <c r="A17" s="46" t="s">
        <v>2</v>
      </c>
      <c r="B17" s="46" t="s">
        <v>13</v>
      </c>
      <c r="C17" s="4" t="s">
        <v>32</v>
      </c>
      <c r="D17" s="28">
        <v>0</v>
      </c>
      <c r="E17" s="13" t="s">
        <v>134</v>
      </c>
      <c r="F17" s="28">
        <v>0</v>
      </c>
      <c r="G17" s="48"/>
      <c r="H17" s="40">
        <v>0.5</v>
      </c>
      <c r="I17" s="83" t="s">
        <v>226</v>
      </c>
      <c r="J17" s="51" t="s">
        <v>13</v>
      </c>
      <c r="K17" s="99" t="s">
        <v>32</v>
      </c>
      <c r="L17" s="126">
        <v>0.5</v>
      </c>
      <c r="M17" s="51" t="s">
        <v>365</v>
      </c>
    </row>
    <row r="18" spans="1:13" ht="63" thickBot="1" x14ac:dyDescent="0.4">
      <c r="A18" s="47" t="s">
        <v>8</v>
      </c>
      <c r="B18" s="47" t="s">
        <v>15</v>
      </c>
      <c r="C18" s="4" t="s">
        <v>33</v>
      </c>
      <c r="D18" s="81">
        <v>0</v>
      </c>
      <c r="E18" s="14" t="s">
        <v>134</v>
      </c>
      <c r="F18" s="81">
        <v>0</v>
      </c>
      <c r="G18" s="47"/>
      <c r="H18" s="67">
        <v>0</v>
      </c>
      <c r="I18" s="83"/>
      <c r="J18" s="52" t="s">
        <v>15</v>
      </c>
      <c r="K18" s="99" t="s">
        <v>363</v>
      </c>
      <c r="L18" s="68">
        <v>0.5</v>
      </c>
      <c r="M18" s="52" t="s">
        <v>420</v>
      </c>
    </row>
    <row r="19" spans="1:13" ht="15" thickBot="1" x14ac:dyDescent="0.4">
      <c r="A19" s="146" t="s">
        <v>91</v>
      </c>
      <c r="B19" s="146"/>
      <c r="C19" s="146"/>
      <c r="D19" s="147">
        <v>16</v>
      </c>
      <c r="E19" s="145"/>
      <c r="F19" s="82">
        <f>SUM(F2:F18)</f>
        <v>17.5</v>
      </c>
      <c r="G19" s="146"/>
      <c r="H19" s="82">
        <f>SUM(H2:H18)</f>
        <v>18</v>
      </c>
      <c r="I19" s="145"/>
      <c r="J19" s="145"/>
      <c r="K19" s="145"/>
      <c r="L19" s="82">
        <f>SUM(L2:L18)</f>
        <v>19</v>
      </c>
      <c r="M19" s="145"/>
    </row>
  </sheetData>
  <pageMargins left="0.7" right="0.7" top="0.75" bottom="0.75" header="0.3" footer="0.3"/>
  <pageSetup scale="44"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M19"/>
  <sheetViews>
    <sheetView topLeftCell="A4" zoomScale="40" zoomScaleNormal="40" zoomScalePageLayoutView="85" workbookViewId="0">
      <selection activeCell="E5" sqref="E5"/>
    </sheetView>
  </sheetViews>
  <sheetFormatPr defaultColWidth="9" defaultRowHeight="14.5" x14ac:dyDescent="0.35"/>
  <cols>
    <col min="1" max="1" width="12.54296875" style="111" bestFit="1" customWidth="1"/>
    <col min="2" max="2" width="28.81640625" style="111" customWidth="1"/>
    <col min="3" max="3" width="25.1796875" style="111" customWidth="1"/>
    <col min="4" max="4" width="10.81640625" style="111" bestFit="1" customWidth="1"/>
    <col min="5" max="5" width="16.26953125" style="111" bestFit="1" customWidth="1"/>
    <col min="6" max="6" width="10.81640625" style="111" bestFit="1" customWidth="1"/>
    <col min="7" max="7" width="16.7265625" style="111" bestFit="1" customWidth="1"/>
    <col min="8" max="8" width="6.81640625" style="111" bestFit="1" customWidth="1"/>
    <col min="9" max="9" width="10.7265625" style="111" customWidth="1"/>
    <col min="10" max="10" width="29.81640625" style="111" customWidth="1"/>
    <col min="11" max="11" width="37.7265625" style="111" customWidth="1"/>
    <col min="12" max="12" width="6.81640625" style="111" bestFit="1" customWidth="1"/>
    <col min="13" max="13" width="29.54296875" style="111" customWidth="1"/>
    <col min="14" max="16384" width="9" style="111"/>
  </cols>
  <sheetData>
    <row r="1" spans="1:13" ht="26.5" thickBot="1" x14ac:dyDescent="0.4">
      <c r="A1" s="80" t="s">
        <v>0</v>
      </c>
      <c r="B1" s="80" t="s">
        <v>1</v>
      </c>
      <c r="C1" s="2" t="s">
        <v>35</v>
      </c>
      <c r="D1" s="80" t="s">
        <v>88</v>
      </c>
      <c r="E1" s="80" t="s">
        <v>86</v>
      </c>
      <c r="F1" s="80" t="s">
        <v>89</v>
      </c>
      <c r="G1" s="80" t="s">
        <v>85</v>
      </c>
      <c r="H1" s="32" t="s">
        <v>218</v>
      </c>
      <c r="I1" s="32" t="s">
        <v>217</v>
      </c>
      <c r="J1" s="2" t="s">
        <v>340</v>
      </c>
      <c r="K1" s="2" t="s">
        <v>341</v>
      </c>
      <c r="L1" s="87" t="s">
        <v>338</v>
      </c>
      <c r="M1" s="87" t="s">
        <v>339</v>
      </c>
    </row>
    <row r="2" spans="1:13" ht="63.5" thickTop="1" thickBot="1" x14ac:dyDescent="0.4">
      <c r="A2" s="1" t="s">
        <v>2</v>
      </c>
      <c r="B2" s="1" t="s">
        <v>3</v>
      </c>
      <c r="C2" s="5" t="s">
        <v>34</v>
      </c>
      <c r="D2" s="81">
        <v>0.5</v>
      </c>
      <c r="E2" s="114" t="s">
        <v>135</v>
      </c>
      <c r="F2" s="36">
        <v>0.5</v>
      </c>
      <c r="G2" s="47" t="s">
        <v>186</v>
      </c>
      <c r="H2" s="36">
        <v>0.5</v>
      </c>
      <c r="I2" s="36" t="s">
        <v>219</v>
      </c>
      <c r="J2" s="17" t="s">
        <v>3</v>
      </c>
      <c r="K2" s="96" t="s">
        <v>342</v>
      </c>
      <c r="L2" s="130">
        <v>1</v>
      </c>
      <c r="M2" s="17" t="s">
        <v>421</v>
      </c>
    </row>
    <row r="3" spans="1:13" ht="76" thickTop="1" thickBot="1" x14ac:dyDescent="0.4">
      <c r="A3" s="46" t="s">
        <v>4</v>
      </c>
      <c r="B3" s="46" t="s">
        <v>5</v>
      </c>
      <c r="C3" s="41" t="s">
        <v>229</v>
      </c>
      <c r="D3" s="28">
        <v>0.5</v>
      </c>
      <c r="E3" s="46" t="s">
        <v>136</v>
      </c>
      <c r="F3" s="35">
        <v>0.5</v>
      </c>
      <c r="G3" s="46" t="s">
        <v>187</v>
      </c>
      <c r="H3" s="35">
        <v>0.5</v>
      </c>
      <c r="I3" s="35" t="s">
        <v>220</v>
      </c>
      <c r="J3" s="51" t="s">
        <v>5</v>
      </c>
      <c r="K3" s="97" t="s">
        <v>343</v>
      </c>
      <c r="L3" s="131">
        <v>0.5</v>
      </c>
      <c r="M3" s="51" t="s">
        <v>423</v>
      </c>
    </row>
    <row r="4" spans="1:13" ht="68.25" customHeight="1" thickTop="1" thickBot="1" x14ac:dyDescent="0.4">
      <c r="A4" s="47" t="s">
        <v>4</v>
      </c>
      <c r="B4" s="47" t="s">
        <v>16</v>
      </c>
      <c r="C4" s="136"/>
      <c r="D4" s="81">
        <v>1</v>
      </c>
      <c r="E4" s="47"/>
      <c r="F4" s="81">
        <v>1</v>
      </c>
      <c r="G4" s="47"/>
      <c r="H4" s="36">
        <v>1</v>
      </c>
      <c r="I4" s="36"/>
      <c r="J4" s="52" t="s">
        <v>344</v>
      </c>
      <c r="K4" s="97" t="s">
        <v>345</v>
      </c>
      <c r="L4" s="130">
        <v>1</v>
      </c>
      <c r="M4" s="52"/>
    </row>
    <row r="5" spans="1:13" ht="70.5" customHeight="1" thickBot="1" x14ac:dyDescent="0.4">
      <c r="A5" s="46" t="s">
        <v>4</v>
      </c>
      <c r="B5" s="46" t="s">
        <v>17</v>
      </c>
      <c r="C5" s="136"/>
      <c r="D5" s="28">
        <v>1</v>
      </c>
      <c r="E5" s="46"/>
      <c r="F5" s="28">
        <v>1</v>
      </c>
      <c r="G5" s="46"/>
      <c r="H5" s="35">
        <v>1</v>
      </c>
      <c r="I5" s="35"/>
      <c r="J5" s="51" t="s">
        <v>17</v>
      </c>
      <c r="K5" s="98" t="s">
        <v>346</v>
      </c>
      <c r="L5" s="131">
        <v>1</v>
      </c>
      <c r="M5" s="51"/>
    </row>
    <row r="6" spans="1:13" ht="50.5" thickBot="1" x14ac:dyDescent="0.4">
      <c r="A6" s="47" t="s">
        <v>4</v>
      </c>
      <c r="B6" s="47" t="s">
        <v>18</v>
      </c>
      <c r="C6" s="4" t="s">
        <v>24</v>
      </c>
      <c r="D6" s="81">
        <v>1</v>
      </c>
      <c r="E6" s="47"/>
      <c r="F6" s="81">
        <v>1</v>
      </c>
      <c r="G6" s="47"/>
      <c r="H6" s="36">
        <v>1</v>
      </c>
      <c r="I6" s="36"/>
      <c r="J6" s="52" t="s">
        <v>347</v>
      </c>
      <c r="K6" s="99" t="s">
        <v>348</v>
      </c>
      <c r="L6" s="130">
        <v>1</v>
      </c>
      <c r="M6" s="52"/>
    </row>
    <row r="7" spans="1:13" ht="95.25" customHeight="1" thickBot="1" x14ac:dyDescent="0.4">
      <c r="A7" s="46" t="s">
        <v>4</v>
      </c>
      <c r="B7" s="46" t="s">
        <v>19</v>
      </c>
      <c r="C7" s="4" t="s">
        <v>70</v>
      </c>
      <c r="D7" s="28">
        <v>2</v>
      </c>
      <c r="E7" s="46" t="s">
        <v>125</v>
      </c>
      <c r="F7" s="28">
        <v>2</v>
      </c>
      <c r="G7" s="46" t="s">
        <v>125</v>
      </c>
      <c r="H7" s="35">
        <v>2</v>
      </c>
      <c r="I7" s="35"/>
      <c r="J7" s="51" t="s">
        <v>349</v>
      </c>
      <c r="K7" s="99" t="s">
        <v>350</v>
      </c>
      <c r="L7" s="131">
        <v>1.5</v>
      </c>
      <c r="M7" s="51" t="s">
        <v>384</v>
      </c>
    </row>
    <row r="8" spans="1:13" ht="15" thickBot="1" x14ac:dyDescent="0.4">
      <c r="A8" s="47" t="s">
        <v>4</v>
      </c>
      <c r="B8" s="47" t="s">
        <v>6</v>
      </c>
      <c r="C8" s="136"/>
      <c r="D8" s="81">
        <v>1</v>
      </c>
      <c r="E8" s="47"/>
      <c r="F8" s="81">
        <v>1</v>
      </c>
      <c r="G8" s="81"/>
      <c r="H8" s="36">
        <v>1</v>
      </c>
      <c r="I8" s="36"/>
      <c r="J8" s="52" t="s">
        <v>6</v>
      </c>
      <c r="K8" s="100"/>
      <c r="L8" s="130">
        <v>1</v>
      </c>
      <c r="M8" s="52"/>
    </row>
    <row r="9" spans="1:13" ht="63" thickBot="1" x14ac:dyDescent="0.4">
      <c r="A9" s="46" t="s">
        <v>2</v>
      </c>
      <c r="B9" s="46" t="s">
        <v>20</v>
      </c>
      <c r="C9" s="4" t="s">
        <v>26</v>
      </c>
      <c r="D9" s="28">
        <v>0</v>
      </c>
      <c r="E9" s="46" t="s">
        <v>47</v>
      </c>
      <c r="F9" s="30">
        <v>1</v>
      </c>
      <c r="G9" s="46" t="s">
        <v>188</v>
      </c>
      <c r="H9" s="35">
        <v>1</v>
      </c>
      <c r="I9" s="35"/>
      <c r="J9" s="51" t="s">
        <v>352</v>
      </c>
      <c r="K9" s="99" t="s">
        <v>353</v>
      </c>
      <c r="L9" s="131">
        <v>1</v>
      </c>
      <c r="M9" s="51"/>
    </row>
    <row r="10" spans="1:13" ht="50.5" thickBot="1" x14ac:dyDescent="0.4">
      <c r="A10" s="47" t="s">
        <v>2</v>
      </c>
      <c r="B10" s="47" t="s">
        <v>21</v>
      </c>
      <c r="C10" s="4" t="s">
        <v>27</v>
      </c>
      <c r="D10" s="81">
        <v>2</v>
      </c>
      <c r="E10" s="47" t="s">
        <v>137</v>
      </c>
      <c r="F10" s="81">
        <v>2</v>
      </c>
      <c r="G10" s="81" t="s">
        <v>137</v>
      </c>
      <c r="H10" s="36">
        <v>2</v>
      </c>
      <c r="I10" s="36"/>
      <c r="J10" s="52" t="s">
        <v>354</v>
      </c>
      <c r="K10" s="99" t="s">
        <v>355</v>
      </c>
      <c r="L10" s="130">
        <v>2</v>
      </c>
      <c r="M10" s="52"/>
    </row>
    <row r="11" spans="1:13" ht="50.5" thickBot="1" x14ac:dyDescent="0.4">
      <c r="A11" s="46" t="s">
        <v>2</v>
      </c>
      <c r="B11" s="46" t="s">
        <v>7</v>
      </c>
      <c r="C11" s="4" t="s">
        <v>28</v>
      </c>
      <c r="D11" s="28">
        <v>1</v>
      </c>
      <c r="E11" s="46" t="s">
        <v>138</v>
      </c>
      <c r="F11" s="28">
        <v>1</v>
      </c>
      <c r="G11" s="28" t="s">
        <v>138</v>
      </c>
      <c r="H11" s="35">
        <v>1</v>
      </c>
      <c r="I11" s="35"/>
      <c r="J11" s="70" t="s">
        <v>356</v>
      </c>
      <c r="K11" s="98" t="s">
        <v>357</v>
      </c>
      <c r="L11" s="131">
        <v>0.5</v>
      </c>
      <c r="M11" s="126" t="s">
        <v>426</v>
      </c>
    </row>
    <row r="12" spans="1:13" ht="25.5" thickBot="1" x14ac:dyDescent="0.4">
      <c r="A12" s="47" t="s">
        <v>8</v>
      </c>
      <c r="B12" s="47" t="s">
        <v>9</v>
      </c>
      <c r="C12" s="4" t="s">
        <v>29</v>
      </c>
      <c r="D12" s="81">
        <v>1</v>
      </c>
      <c r="E12" s="47" t="s">
        <v>128</v>
      </c>
      <c r="F12" s="81">
        <v>1</v>
      </c>
      <c r="G12" s="47" t="s">
        <v>128</v>
      </c>
      <c r="H12" s="36">
        <v>1</v>
      </c>
      <c r="I12" s="36"/>
      <c r="J12" s="52" t="s">
        <v>9</v>
      </c>
      <c r="K12" s="99" t="s">
        <v>358</v>
      </c>
      <c r="L12" s="130">
        <v>1</v>
      </c>
      <c r="M12" s="52"/>
    </row>
    <row r="13" spans="1:13" ht="38" thickBot="1" x14ac:dyDescent="0.4">
      <c r="A13" s="46" t="s">
        <v>8</v>
      </c>
      <c r="B13" s="46" t="s">
        <v>22</v>
      </c>
      <c r="C13" s="4" t="s">
        <v>30</v>
      </c>
      <c r="D13" s="29">
        <v>0</v>
      </c>
      <c r="E13" s="66" t="s">
        <v>133</v>
      </c>
      <c r="F13" s="30">
        <v>1</v>
      </c>
      <c r="G13" s="29" t="s">
        <v>133</v>
      </c>
      <c r="H13" s="35">
        <v>1</v>
      </c>
      <c r="I13" s="35" t="s">
        <v>222</v>
      </c>
      <c r="J13" s="51" t="s">
        <v>359</v>
      </c>
      <c r="K13" s="99" t="s">
        <v>360</v>
      </c>
      <c r="L13" s="131">
        <v>1</v>
      </c>
      <c r="M13" s="51"/>
    </row>
    <row r="14" spans="1:13" ht="25.5" thickBot="1" x14ac:dyDescent="0.4">
      <c r="A14" s="47" t="s">
        <v>8</v>
      </c>
      <c r="B14" s="47" t="s">
        <v>23</v>
      </c>
      <c r="C14" s="4" t="s">
        <v>216</v>
      </c>
      <c r="D14" s="81">
        <v>2</v>
      </c>
      <c r="E14" s="47"/>
      <c r="F14" s="81">
        <v>2</v>
      </c>
      <c r="G14" s="6"/>
      <c r="H14" s="36">
        <v>2</v>
      </c>
      <c r="I14" s="36"/>
      <c r="J14" s="52" t="s">
        <v>361</v>
      </c>
      <c r="K14" s="98" t="s">
        <v>362</v>
      </c>
      <c r="L14" s="130">
        <v>1</v>
      </c>
      <c r="M14" s="89" t="s">
        <v>424</v>
      </c>
    </row>
    <row r="15" spans="1:13" ht="25.5" thickBot="1" x14ac:dyDescent="0.4">
      <c r="A15" s="46" t="s">
        <v>8</v>
      </c>
      <c r="B15" s="46" t="s">
        <v>11</v>
      </c>
      <c r="C15" s="42" t="s">
        <v>234</v>
      </c>
      <c r="D15" s="28">
        <v>0</v>
      </c>
      <c r="E15" s="46"/>
      <c r="F15" s="30">
        <v>1</v>
      </c>
      <c r="G15" s="28"/>
      <c r="H15" s="35">
        <v>1</v>
      </c>
      <c r="I15" s="35"/>
      <c r="J15" s="51" t="s">
        <v>11</v>
      </c>
      <c r="K15" s="98" t="s">
        <v>234</v>
      </c>
      <c r="L15" s="131">
        <v>1</v>
      </c>
      <c r="M15" s="51"/>
    </row>
    <row r="16" spans="1:13" ht="50.5" thickBot="1" x14ac:dyDescent="0.4">
      <c r="A16" s="47" t="s">
        <v>8</v>
      </c>
      <c r="B16" s="47" t="s">
        <v>12</v>
      </c>
      <c r="C16" s="4" t="s">
        <v>31</v>
      </c>
      <c r="D16" s="81">
        <v>1</v>
      </c>
      <c r="E16" s="47" t="s">
        <v>120</v>
      </c>
      <c r="F16" s="81">
        <v>1</v>
      </c>
      <c r="G16" s="81" t="s">
        <v>120</v>
      </c>
      <c r="H16" s="36">
        <v>1</v>
      </c>
      <c r="I16" s="36" t="s">
        <v>120</v>
      </c>
      <c r="J16" s="52" t="s">
        <v>12</v>
      </c>
      <c r="K16" s="99" t="s">
        <v>31</v>
      </c>
      <c r="L16" s="130">
        <v>1</v>
      </c>
      <c r="M16" s="52"/>
    </row>
    <row r="17" spans="1:13" ht="38" thickBot="1" x14ac:dyDescent="0.4">
      <c r="A17" s="46" t="s">
        <v>2</v>
      </c>
      <c r="B17" s="46" t="s">
        <v>13</v>
      </c>
      <c r="C17" s="4" t="s">
        <v>32</v>
      </c>
      <c r="D17" s="28">
        <v>1</v>
      </c>
      <c r="E17" s="46" t="s">
        <v>139</v>
      </c>
      <c r="F17" s="28">
        <v>1</v>
      </c>
      <c r="G17" s="28" t="s">
        <v>139</v>
      </c>
      <c r="H17" s="35">
        <v>1</v>
      </c>
      <c r="I17" s="34" t="s">
        <v>139</v>
      </c>
      <c r="J17" s="51" t="s">
        <v>13</v>
      </c>
      <c r="K17" s="99" t="s">
        <v>32</v>
      </c>
      <c r="L17" s="131">
        <v>1</v>
      </c>
      <c r="M17" s="51"/>
    </row>
    <row r="18" spans="1:13" ht="38" thickBot="1" x14ac:dyDescent="0.4">
      <c r="A18" s="47" t="s">
        <v>8</v>
      </c>
      <c r="B18" s="47" t="s">
        <v>15</v>
      </c>
      <c r="C18" s="4" t="s">
        <v>33</v>
      </c>
      <c r="D18" s="81">
        <v>0.5</v>
      </c>
      <c r="E18" s="47" t="s">
        <v>140</v>
      </c>
      <c r="F18" s="18">
        <v>1</v>
      </c>
      <c r="G18" s="47" t="s">
        <v>189</v>
      </c>
      <c r="H18" s="36">
        <v>1</v>
      </c>
      <c r="I18" s="33" t="s">
        <v>221</v>
      </c>
      <c r="J18" s="52" t="s">
        <v>15</v>
      </c>
      <c r="K18" s="99" t="s">
        <v>363</v>
      </c>
      <c r="L18" s="130">
        <v>1</v>
      </c>
      <c r="M18" s="52" t="s">
        <v>427</v>
      </c>
    </row>
    <row r="19" spans="1:13" ht="15" thickBot="1" x14ac:dyDescent="0.4">
      <c r="A19" s="146" t="s">
        <v>91</v>
      </c>
      <c r="B19" s="146"/>
      <c r="C19" s="146"/>
      <c r="D19" s="82">
        <f>SUM(D2:D18)</f>
        <v>15.5</v>
      </c>
      <c r="E19" s="145"/>
      <c r="F19" s="82">
        <f>SUM(F2:F18)</f>
        <v>19</v>
      </c>
      <c r="G19" s="146"/>
      <c r="H19" s="82">
        <f>SUM(H2:H18)</f>
        <v>19</v>
      </c>
      <c r="I19" s="148"/>
      <c r="J19" s="146"/>
      <c r="K19" s="146"/>
      <c r="L19" s="82">
        <f>SUM(L2:L18)</f>
        <v>17.5</v>
      </c>
      <c r="M19" s="148"/>
    </row>
  </sheetData>
  <pageMargins left="0.7" right="0.7" top="0.75" bottom="0.75" header="0.3" footer="0.3"/>
  <pageSetup scale="50"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pageSetUpPr fitToPage="1"/>
  </sheetPr>
  <dimension ref="A1:M19"/>
  <sheetViews>
    <sheetView topLeftCell="A13" zoomScale="55" zoomScaleNormal="55" workbookViewId="0">
      <selection activeCell="B2" sqref="B2"/>
    </sheetView>
  </sheetViews>
  <sheetFormatPr defaultColWidth="9" defaultRowHeight="14.5" x14ac:dyDescent="0.35"/>
  <cols>
    <col min="1" max="1" width="16.81640625" style="111" customWidth="1"/>
    <col min="2" max="2" width="29.1796875" style="111" customWidth="1"/>
    <col min="3" max="3" width="31.26953125" style="111" customWidth="1"/>
    <col min="4" max="4" width="14.26953125" style="111" customWidth="1"/>
    <col min="5" max="5" width="15" style="113" customWidth="1"/>
    <col min="6" max="6" width="14.7265625" style="111" customWidth="1"/>
    <col min="7" max="7" width="18" style="113" customWidth="1"/>
    <col min="8" max="8" width="12.26953125" style="111" customWidth="1"/>
    <col min="9" max="9" width="19.81640625" style="111" customWidth="1"/>
    <col min="10" max="10" width="19" style="111" customWidth="1"/>
    <col min="11" max="11" width="40.1796875" style="111" customWidth="1"/>
    <col min="12" max="12" width="9" style="111"/>
    <col min="13" max="13" width="32.1796875" style="111" customWidth="1"/>
    <col min="14" max="16384" width="9" style="111"/>
  </cols>
  <sheetData>
    <row r="1" spans="1:13" ht="26.5" thickBot="1" x14ac:dyDescent="0.4">
      <c r="A1" s="80" t="s">
        <v>0</v>
      </c>
      <c r="B1" s="80" t="s">
        <v>1</v>
      </c>
      <c r="C1" s="2" t="s">
        <v>35</v>
      </c>
      <c r="D1" s="80" t="s">
        <v>88</v>
      </c>
      <c r="E1" s="80" t="s">
        <v>86</v>
      </c>
      <c r="F1" s="80" t="s">
        <v>89</v>
      </c>
      <c r="G1" s="80" t="s">
        <v>85</v>
      </c>
      <c r="H1" s="32" t="s">
        <v>218</v>
      </c>
      <c r="I1" s="32" t="s">
        <v>217</v>
      </c>
      <c r="J1" s="2" t="s">
        <v>340</v>
      </c>
      <c r="K1" s="2" t="s">
        <v>341</v>
      </c>
      <c r="L1" s="87" t="s">
        <v>338</v>
      </c>
      <c r="M1" s="87" t="s">
        <v>339</v>
      </c>
    </row>
    <row r="2" spans="1:13" ht="63.5" thickTop="1" thickBot="1" x14ac:dyDescent="0.4">
      <c r="A2" s="1" t="s">
        <v>2</v>
      </c>
      <c r="B2" s="1" t="s">
        <v>3</v>
      </c>
      <c r="C2" s="5" t="s">
        <v>34</v>
      </c>
      <c r="D2" s="71">
        <v>0.5</v>
      </c>
      <c r="E2" s="114" t="s">
        <v>135</v>
      </c>
      <c r="F2" s="71">
        <v>0.5</v>
      </c>
      <c r="G2" s="114" t="s">
        <v>186</v>
      </c>
      <c r="H2" s="71">
        <v>0.5</v>
      </c>
      <c r="I2" s="36" t="s">
        <v>219</v>
      </c>
      <c r="J2" s="17" t="s">
        <v>3</v>
      </c>
      <c r="K2" s="96" t="s">
        <v>342</v>
      </c>
      <c r="L2" s="130">
        <v>1</v>
      </c>
      <c r="M2" s="36" t="s">
        <v>421</v>
      </c>
    </row>
    <row r="3" spans="1:13" ht="51" thickTop="1" thickBot="1" x14ac:dyDescent="0.4">
      <c r="A3" s="46" t="s">
        <v>4</v>
      </c>
      <c r="B3" s="46" t="s">
        <v>5</v>
      </c>
      <c r="C3" s="41" t="s">
        <v>229</v>
      </c>
      <c r="D3" s="34">
        <v>0.5</v>
      </c>
      <c r="E3" s="46" t="s">
        <v>136</v>
      </c>
      <c r="F3" s="34">
        <v>0.5</v>
      </c>
      <c r="G3" s="13" t="s">
        <v>187</v>
      </c>
      <c r="H3" s="34">
        <v>0.5</v>
      </c>
      <c r="I3" s="35" t="s">
        <v>220</v>
      </c>
      <c r="J3" s="51" t="s">
        <v>5</v>
      </c>
      <c r="K3" s="97" t="s">
        <v>343</v>
      </c>
      <c r="L3" s="131">
        <v>0.5</v>
      </c>
      <c r="M3" s="35" t="s">
        <v>422</v>
      </c>
    </row>
    <row r="4" spans="1:13" ht="88.5" customHeight="1" thickTop="1" thickBot="1" x14ac:dyDescent="0.4">
      <c r="A4" s="47" t="s">
        <v>4</v>
      </c>
      <c r="B4" s="47" t="s">
        <v>16</v>
      </c>
      <c r="C4" s="136"/>
      <c r="D4" s="81">
        <v>1</v>
      </c>
      <c r="E4" s="47"/>
      <c r="F4" s="52">
        <v>1</v>
      </c>
      <c r="G4" s="52"/>
      <c r="H4" s="33">
        <v>1</v>
      </c>
      <c r="I4" s="33"/>
      <c r="J4" s="52" t="s">
        <v>344</v>
      </c>
      <c r="K4" s="97" t="s">
        <v>345</v>
      </c>
      <c r="L4" s="130">
        <v>1</v>
      </c>
      <c r="M4" s="36"/>
    </row>
    <row r="5" spans="1:13" ht="87.75" customHeight="1" thickBot="1" x14ac:dyDescent="0.4">
      <c r="A5" s="46" t="s">
        <v>4</v>
      </c>
      <c r="B5" s="46" t="s">
        <v>17</v>
      </c>
      <c r="C5" s="136"/>
      <c r="D5" s="28">
        <v>1</v>
      </c>
      <c r="E5" s="46"/>
      <c r="F5" s="51">
        <v>1</v>
      </c>
      <c r="G5" s="51"/>
      <c r="H5" s="34">
        <v>1</v>
      </c>
      <c r="I5" s="34"/>
      <c r="J5" s="51" t="s">
        <v>17</v>
      </c>
      <c r="K5" s="98" t="s">
        <v>346</v>
      </c>
      <c r="L5" s="131">
        <v>1</v>
      </c>
      <c r="M5" s="35"/>
    </row>
    <row r="6" spans="1:13" ht="103.5" customHeight="1" thickBot="1" x14ac:dyDescent="0.4">
      <c r="A6" s="47" t="s">
        <v>4</v>
      </c>
      <c r="B6" s="47" t="s">
        <v>18</v>
      </c>
      <c r="C6" s="4" t="s">
        <v>24</v>
      </c>
      <c r="D6" s="81">
        <v>1</v>
      </c>
      <c r="E6" s="47"/>
      <c r="F6" s="52">
        <v>1</v>
      </c>
      <c r="G6" s="52"/>
      <c r="H6" s="33">
        <v>1</v>
      </c>
      <c r="I6" s="33"/>
      <c r="J6" s="52" t="s">
        <v>347</v>
      </c>
      <c r="K6" s="99" t="s">
        <v>348</v>
      </c>
      <c r="L6" s="130">
        <v>1</v>
      </c>
      <c r="M6" s="36"/>
    </row>
    <row r="7" spans="1:13" ht="81.75" customHeight="1" thickBot="1" x14ac:dyDescent="0.4">
      <c r="A7" s="46" t="s">
        <v>4</v>
      </c>
      <c r="B7" s="46" t="s">
        <v>19</v>
      </c>
      <c r="C7" s="4" t="s">
        <v>70</v>
      </c>
      <c r="D7" s="28">
        <v>2</v>
      </c>
      <c r="E7" s="46" t="s">
        <v>125</v>
      </c>
      <c r="F7" s="51">
        <v>2</v>
      </c>
      <c r="G7" s="46" t="s">
        <v>125</v>
      </c>
      <c r="H7" s="34">
        <v>2</v>
      </c>
      <c r="I7" s="34"/>
      <c r="J7" s="51" t="s">
        <v>349</v>
      </c>
      <c r="K7" s="99" t="s">
        <v>350</v>
      </c>
      <c r="L7" s="131">
        <v>1.5</v>
      </c>
      <c r="M7" s="35" t="s">
        <v>384</v>
      </c>
    </row>
    <row r="8" spans="1:13" ht="25.5" thickBot="1" x14ac:dyDescent="0.4">
      <c r="A8" s="47" t="s">
        <v>4</v>
      </c>
      <c r="B8" s="47" t="s">
        <v>6</v>
      </c>
      <c r="C8" s="136"/>
      <c r="D8" s="81">
        <v>1</v>
      </c>
      <c r="E8" s="47"/>
      <c r="F8" s="52">
        <v>1</v>
      </c>
      <c r="G8" s="52"/>
      <c r="H8" s="33">
        <v>1</v>
      </c>
      <c r="I8" s="33"/>
      <c r="J8" s="52" t="s">
        <v>6</v>
      </c>
      <c r="K8" s="100"/>
      <c r="L8" s="130">
        <v>1</v>
      </c>
      <c r="M8" s="36"/>
    </row>
    <row r="9" spans="1:13" ht="132" customHeight="1" thickBot="1" x14ac:dyDescent="0.4">
      <c r="A9" s="46" t="s">
        <v>2</v>
      </c>
      <c r="B9" s="46" t="s">
        <v>20</v>
      </c>
      <c r="C9" s="4" t="s">
        <v>26</v>
      </c>
      <c r="D9" s="28">
        <v>0</v>
      </c>
      <c r="E9" s="46" t="s">
        <v>47</v>
      </c>
      <c r="F9" s="69">
        <v>1</v>
      </c>
      <c r="G9" s="46" t="s">
        <v>188</v>
      </c>
      <c r="H9" s="25">
        <v>1</v>
      </c>
      <c r="I9" s="34"/>
      <c r="J9" s="51" t="s">
        <v>352</v>
      </c>
      <c r="K9" s="99" t="s">
        <v>353</v>
      </c>
      <c r="L9" s="131">
        <v>1</v>
      </c>
      <c r="M9" s="35"/>
    </row>
    <row r="10" spans="1:13" ht="73.5" customHeight="1" thickBot="1" x14ac:dyDescent="0.4">
      <c r="A10" s="47" t="s">
        <v>2</v>
      </c>
      <c r="B10" s="47" t="s">
        <v>21</v>
      </c>
      <c r="C10" s="4" t="s">
        <v>27</v>
      </c>
      <c r="D10" s="81">
        <v>2</v>
      </c>
      <c r="E10" s="47" t="s">
        <v>137</v>
      </c>
      <c r="F10" s="52">
        <v>2</v>
      </c>
      <c r="G10" s="47" t="s">
        <v>137</v>
      </c>
      <c r="H10" s="33">
        <v>2</v>
      </c>
      <c r="I10" s="33"/>
      <c r="J10" s="52" t="s">
        <v>354</v>
      </c>
      <c r="K10" s="99" t="s">
        <v>355</v>
      </c>
      <c r="L10" s="130">
        <v>2</v>
      </c>
      <c r="M10" s="36"/>
    </row>
    <row r="11" spans="1:13" ht="38" thickBot="1" x14ac:dyDescent="0.4">
      <c r="A11" s="46" t="s">
        <v>2</v>
      </c>
      <c r="B11" s="46" t="s">
        <v>7</v>
      </c>
      <c r="C11" s="4" t="s">
        <v>28</v>
      </c>
      <c r="D11" s="28">
        <v>1</v>
      </c>
      <c r="E11" s="46" t="s">
        <v>138</v>
      </c>
      <c r="F11" s="51">
        <v>1</v>
      </c>
      <c r="G11" s="46" t="s">
        <v>138</v>
      </c>
      <c r="H11" s="34">
        <v>1</v>
      </c>
      <c r="I11" s="34"/>
      <c r="J11" s="70" t="s">
        <v>356</v>
      </c>
      <c r="K11" s="98" t="s">
        <v>357</v>
      </c>
      <c r="L11" s="131">
        <v>0.5</v>
      </c>
      <c r="M11" s="35" t="s">
        <v>428</v>
      </c>
    </row>
    <row r="12" spans="1:13" ht="38" thickBot="1" x14ac:dyDescent="0.4">
      <c r="A12" s="47" t="s">
        <v>8</v>
      </c>
      <c r="B12" s="47" t="s">
        <v>9</v>
      </c>
      <c r="C12" s="4" t="s">
        <v>29</v>
      </c>
      <c r="D12" s="81">
        <v>1</v>
      </c>
      <c r="E12" s="47" t="s">
        <v>128</v>
      </c>
      <c r="F12" s="52">
        <v>1</v>
      </c>
      <c r="G12" s="47" t="s">
        <v>128</v>
      </c>
      <c r="H12" s="33">
        <v>1</v>
      </c>
      <c r="I12" s="33"/>
      <c r="J12" s="52" t="s">
        <v>9</v>
      </c>
      <c r="K12" s="99" t="s">
        <v>358</v>
      </c>
      <c r="L12" s="130">
        <v>1</v>
      </c>
      <c r="M12" s="36"/>
    </row>
    <row r="13" spans="1:13" ht="25.5" thickBot="1" x14ac:dyDescent="0.4">
      <c r="A13" s="46" t="s">
        <v>8</v>
      </c>
      <c r="B13" s="46" t="s">
        <v>22</v>
      </c>
      <c r="C13" s="4" t="s">
        <v>30</v>
      </c>
      <c r="D13" s="29">
        <v>1</v>
      </c>
      <c r="E13" s="66" t="s">
        <v>141</v>
      </c>
      <c r="F13" s="126">
        <v>1</v>
      </c>
      <c r="G13" s="46" t="s">
        <v>141</v>
      </c>
      <c r="H13" s="25">
        <v>1</v>
      </c>
      <c r="I13" s="26" t="s">
        <v>141</v>
      </c>
      <c r="J13" s="51" t="s">
        <v>359</v>
      </c>
      <c r="K13" s="99" t="s">
        <v>360</v>
      </c>
      <c r="L13" s="131">
        <v>1</v>
      </c>
      <c r="M13" s="35"/>
    </row>
    <row r="14" spans="1:13" ht="38" thickBot="1" x14ac:dyDescent="0.4">
      <c r="A14" s="47" t="s">
        <v>8</v>
      </c>
      <c r="B14" s="47" t="s">
        <v>23</v>
      </c>
      <c r="C14" s="4" t="s">
        <v>216</v>
      </c>
      <c r="D14" s="81">
        <v>2</v>
      </c>
      <c r="E14" s="47"/>
      <c r="F14" s="52">
        <v>2</v>
      </c>
      <c r="G14" s="52"/>
      <c r="H14" s="33">
        <v>2</v>
      </c>
      <c r="I14" s="71"/>
      <c r="J14" s="52" t="s">
        <v>361</v>
      </c>
      <c r="K14" s="98" t="s">
        <v>362</v>
      </c>
      <c r="L14" s="130">
        <v>1</v>
      </c>
      <c r="M14" s="89" t="s">
        <v>424</v>
      </c>
    </row>
    <row r="15" spans="1:13" ht="25.5" thickBot="1" x14ac:dyDescent="0.4">
      <c r="A15" s="46" t="s">
        <v>8</v>
      </c>
      <c r="B15" s="46" t="s">
        <v>11</v>
      </c>
      <c r="C15" s="42" t="s">
        <v>234</v>
      </c>
      <c r="D15" s="28">
        <v>0</v>
      </c>
      <c r="E15" s="46"/>
      <c r="F15" s="29">
        <v>1</v>
      </c>
      <c r="G15" s="46"/>
      <c r="H15" s="25">
        <v>1</v>
      </c>
      <c r="I15" s="34"/>
      <c r="J15" s="51" t="s">
        <v>11</v>
      </c>
      <c r="K15" s="98" t="s">
        <v>234</v>
      </c>
      <c r="L15" s="131">
        <v>1</v>
      </c>
      <c r="M15" s="35"/>
    </row>
    <row r="16" spans="1:13" ht="25.5" thickBot="1" x14ac:dyDescent="0.4">
      <c r="A16" s="47" t="s">
        <v>8</v>
      </c>
      <c r="B16" s="47" t="s">
        <v>12</v>
      </c>
      <c r="C16" s="4" t="s">
        <v>31</v>
      </c>
      <c r="D16" s="81">
        <v>1</v>
      </c>
      <c r="E16" s="47" t="s">
        <v>120</v>
      </c>
      <c r="F16" s="52">
        <v>1</v>
      </c>
      <c r="G16" s="47" t="s">
        <v>120</v>
      </c>
      <c r="H16" s="33">
        <v>1</v>
      </c>
      <c r="I16" s="33" t="s">
        <v>120</v>
      </c>
      <c r="J16" s="52" t="s">
        <v>12</v>
      </c>
      <c r="K16" s="99" t="s">
        <v>31</v>
      </c>
      <c r="L16" s="130">
        <v>1</v>
      </c>
      <c r="M16" s="36"/>
    </row>
    <row r="17" spans="1:13" ht="38" thickBot="1" x14ac:dyDescent="0.4">
      <c r="A17" s="46" t="s">
        <v>2</v>
      </c>
      <c r="B17" s="46" t="s">
        <v>13</v>
      </c>
      <c r="C17" s="4" t="s">
        <v>32</v>
      </c>
      <c r="D17" s="28">
        <v>1</v>
      </c>
      <c r="E17" s="46" t="s">
        <v>139</v>
      </c>
      <c r="F17" s="51">
        <v>1</v>
      </c>
      <c r="G17" s="46" t="s">
        <v>139</v>
      </c>
      <c r="H17" s="34">
        <v>1</v>
      </c>
      <c r="I17" s="34" t="s">
        <v>139</v>
      </c>
      <c r="J17" s="51" t="s">
        <v>13</v>
      </c>
      <c r="K17" s="99" t="s">
        <v>32</v>
      </c>
      <c r="L17" s="131">
        <v>0.5</v>
      </c>
      <c r="M17" s="35" t="s">
        <v>429</v>
      </c>
    </row>
    <row r="18" spans="1:13" ht="38" thickBot="1" x14ac:dyDescent="0.4">
      <c r="A18" s="47" t="s">
        <v>8</v>
      </c>
      <c r="B18" s="47" t="s">
        <v>15</v>
      </c>
      <c r="C18" s="4" t="s">
        <v>33</v>
      </c>
      <c r="D18" s="81">
        <v>0</v>
      </c>
      <c r="E18" s="47" t="s">
        <v>142</v>
      </c>
      <c r="F18" s="67">
        <v>1</v>
      </c>
      <c r="G18" s="47" t="s">
        <v>189</v>
      </c>
      <c r="H18" s="71">
        <v>1</v>
      </c>
      <c r="I18" s="33" t="s">
        <v>221</v>
      </c>
      <c r="J18" s="52" t="s">
        <v>15</v>
      </c>
      <c r="K18" s="99" t="s">
        <v>363</v>
      </c>
      <c r="L18" s="130">
        <v>1</v>
      </c>
      <c r="M18" s="36" t="s">
        <v>427</v>
      </c>
    </row>
    <row r="19" spans="1:13" ht="15" thickBot="1" x14ac:dyDescent="0.4">
      <c r="A19" s="146" t="s">
        <v>91</v>
      </c>
      <c r="B19" s="146"/>
      <c r="C19" s="146"/>
      <c r="D19" s="82">
        <f>SUM(D2:D18)</f>
        <v>16</v>
      </c>
      <c r="E19" s="142"/>
      <c r="F19" s="82">
        <f>SUM(F2:F18)</f>
        <v>19</v>
      </c>
      <c r="G19" s="144"/>
      <c r="H19" s="82">
        <f>SUM(H2:H18)</f>
        <v>19</v>
      </c>
      <c r="I19" s="148"/>
      <c r="J19" s="148"/>
      <c r="K19" s="148"/>
      <c r="L19" s="82">
        <f>SUM(L2:L18)</f>
        <v>17</v>
      </c>
      <c r="M19" s="148"/>
    </row>
  </sheetData>
  <pageMargins left="0.7" right="0.7" top="0.75" bottom="0.75" header="0.3" footer="0.3"/>
  <pageSetup paperSize="9" scale="47"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M19"/>
  <sheetViews>
    <sheetView topLeftCell="A7" zoomScale="40" zoomScaleNormal="40" workbookViewId="0">
      <selection activeCell="B2" sqref="B2"/>
    </sheetView>
  </sheetViews>
  <sheetFormatPr defaultColWidth="27.26953125" defaultRowHeight="14.5" x14ac:dyDescent="0.35"/>
  <cols>
    <col min="1" max="4" width="27.26953125" style="111"/>
    <col min="5" max="5" width="27.26953125" style="113"/>
    <col min="6" max="7" width="27.26953125" style="111"/>
    <col min="8" max="9" width="27.26953125" style="116"/>
    <col min="10" max="16384" width="27.26953125" style="111"/>
  </cols>
  <sheetData>
    <row r="1" spans="1:13" ht="15" thickBot="1" x14ac:dyDescent="0.4">
      <c r="A1" s="80" t="s">
        <v>0</v>
      </c>
      <c r="B1" s="80" t="s">
        <v>1</v>
      </c>
      <c r="C1" s="2" t="s">
        <v>35</v>
      </c>
      <c r="D1" s="80" t="s">
        <v>88</v>
      </c>
      <c r="E1" s="80" t="s">
        <v>86</v>
      </c>
      <c r="F1" s="80" t="s">
        <v>89</v>
      </c>
      <c r="G1" s="80" t="s">
        <v>85</v>
      </c>
      <c r="H1" s="80" t="s">
        <v>218</v>
      </c>
      <c r="I1" s="80" t="s">
        <v>217</v>
      </c>
      <c r="J1" s="2" t="s">
        <v>340</v>
      </c>
      <c r="K1" s="2" t="s">
        <v>341</v>
      </c>
      <c r="L1" s="2" t="s">
        <v>338</v>
      </c>
      <c r="M1" s="2" t="s">
        <v>339</v>
      </c>
    </row>
    <row r="2" spans="1:13" ht="113.5" thickTop="1" thickBot="1" x14ac:dyDescent="0.4">
      <c r="A2" s="1" t="s">
        <v>2</v>
      </c>
      <c r="B2" s="1" t="s">
        <v>3</v>
      </c>
      <c r="C2" s="5" t="s">
        <v>34</v>
      </c>
      <c r="D2" s="31">
        <v>1</v>
      </c>
      <c r="E2" s="114" t="s">
        <v>143</v>
      </c>
      <c r="F2" s="36">
        <v>1</v>
      </c>
      <c r="G2" s="149" t="s">
        <v>190</v>
      </c>
      <c r="H2" s="36">
        <v>1</v>
      </c>
      <c r="I2" s="149" t="s">
        <v>223</v>
      </c>
      <c r="J2" s="17" t="s">
        <v>3</v>
      </c>
      <c r="K2" s="96" t="s">
        <v>342</v>
      </c>
      <c r="L2" s="74">
        <v>2</v>
      </c>
      <c r="M2" s="74" t="s">
        <v>430</v>
      </c>
    </row>
    <row r="3" spans="1:13" ht="76" thickTop="1" thickBot="1" x14ac:dyDescent="0.4">
      <c r="A3" s="46" t="s">
        <v>4</v>
      </c>
      <c r="B3" s="46" t="s">
        <v>5</v>
      </c>
      <c r="C3" s="41" t="s">
        <v>229</v>
      </c>
      <c r="D3" s="28">
        <v>0</v>
      </c>
      <c r="E3" s="46" t="s">
        <v>144</v>
      </c>
      <c r="F3" s="29">
        <v>0</v>
      </c>
      <c r="G3" s="150" t="s">
        <v>191</v>
      </c>
      <c r="H3" s="40">
        <v>0.5</v>
      </c>
      <c r="I3" s="150" t="s">
        <v>474</v>
      </c>
      <c r="J3" s="51" t="s">
        <v>5</v>
      </c>
      <c r="K3" s="97" t="s">
        <v>343</v>
      </c>
      <c r="L3" s="126">
        <v>0.5</v>
      </c>
      <c r="M3" s="126"/>
    </row>
    <row r="4" spans="1:13" ht="51" thickTop="1" thickBot="1" x14ac:dyDescent="0.4">
      <c r="A4" s="47" t="s">
        <v>4</v>
      </c>
      <c r="B4" s="47" t="s">
        <v>16</v>
      </c>
      <c r="C4" s="136"/>
      <c r="D4" s="81">
        <v>1</v>
      </c>
      <c r="E4" s="47"/>
      <c r="F4" s="36">
        <v>1</v>
      </c>
      <c r="G4" s="149"/>
      <c r="H4" s="36">
        <v>1</v>
      </c>
      <c r="I4" s="149"/>
      <c r="J4" s="52" t="s">
        <v>344</v>
      </c>
      <c r="K4" s="97" t="s">
        <v>345</v>
      </c>
      <c r="L4" s="68">
        <v>1</v>
      </c>
      <c r="M4" s="68"/>
    </row>
    <row r="5" spans="1:13" ht="88" thickBot="1" x14ac:dyDescent="0.4">
      <c r="A5" s="46" t="s">
        <v>4</v>
      </c>
      <c r="B5" s="46" t="s">
        <v>17</v>
      </c>
      <c r="C5" s="136"/>
      <c r="D5" s="28">
        <v>1</v>
      </c>
      <c r="E5" s="46"/>
      <c r="F5" s="35">
        <v>1</v>
      </c>
      <c r="G5" s="150"/>
      <c r="H5" s="35">
        <v>1</v>
      </c>
      <c r="I5" s="150"/>
      <c r="J5" s="51" t="s">
        <v>17</v>
      </c>
      <c r="K5" s="98" t="s">
        <v>346</v>
      </c>
      <c r="L5" s="126">
        <v>1</v>
      </c>
      <c r="M5" s="126" t="s">
        <v>433</v>
      </c>
    </row>
    <row r="6" spans="1:13" ht="50.5" thickBot="1" x14ac:dyDescent="0.4">
      <c r="A6" s="47" t="s">
        <v>4</v>
      </c>
      <c r="B6" s="47" t="s">
        <v>18</v>
      </c>
      <c r="C6" s="4" t="s">
        <v>24</v>
      </c>
      <c r="D6" s="81">
        <v>1</v>
      </c>
      <c r="E6" s="47"/>
      <c r="F6" s="36">
        <v>1</v>
      </c>
      <c r="G6" s="149" t="s">
        <v>192</v>
      </c>
      <c r="H6" s="36">
        <v>1</v>
      </c>
      <c r="I6" s="149" t="s">
        <v>192</v>
      </c>
      <c r="J6" s="52" t="s">
        <v>347</v>
      </c>
      <c r="K6" s="99" t="s">
        <v>348</v>
      </c>
      <c r="L6" s="68">
        <v>1</v>
      </c>
      <c r="M6" s="68"/>
    </row>
    <row r="7" spans="1:13" ht="88" thickBot="1" x14ac:dyDescent="0.4">
      <c r="A7" s="46" t="s">
        <v>4</v>
      </c>
      <c r="B7" s="46" t="s">
        <v>19</v>
      </c>
      <c r="C7" s="4" t="s">
        <v>70</v>
      </c>
      <c r="D7" s="28">
        <v>2</v>
      </c>
      <c r="E7" s="46" t="s">
        <v>125</v>
      </c>
      <c r="F7" s="35">
        <v>2</v>
      </c>
      <c r="G7" s="150"/>
      <c r="H7" s="35">
        <v>2</v>
      </c>
      <c r="I7" s="150"/>
      <c r="J7" s="51" t="s">
        <v>349</v>
      </c>
      <c r="K7" s="99" t="s">
        <v>350</v>
      </c>
      <c r="L7" s="126">
        <v>2</v>
      </c>
      <c r="M7" s="126"/>
    </row>
    <row r="8" spans="1:13" ht="25.5" thickBot="1" x14ac:dyDescent="0.4">
      <c r="A8" s="47" t="s">
        <v>4</v>
      </c>
      <c r="B8" s="47" t="s">
        <v>6</v>
      </c>
      <c r="C8" s="136"/>
      <c r="D8" s="81">
        <v>1</v>
      </c>
      <c r="E8" s="47"/>
      <c r="F8" s="36">
        <v>1</v>
      </c>
      <c r="G8" s="149"/>
      <c r="H8" s="36">
        <v>1</v>
      </c>
      <c r="I8" s="149"/>
      <c r="J8" s="52" t="s">
        <v>6</v>
      </c>
      <c r="K8" s="100"/>
      <c r="L8" s="68">
        <v>1</v>
      </c>
      <c r="M8" s="68"/>
    </row>
    <row r="9" spans="1:13" ht="144" customHeight="1" thickBot="1" x14ac:dyDescent="0.4">
      <c r="A9" s="46" t="s">
        <v>2</v>
      </c>
      <c r="B9" s="46" t="s">
        <v>20</v>
      </c>
      <c r="C9" s="4" t="s">
        <v>26</v>
      </c>
      <c r="D9" s="28">
        <v>0</v>
      </c>
      <c r="E9" s="46" t="s">
        <v>47</v>
      </c>
      <c r="F9" s="29">
        <v>0</v>
      </c>
      <c r="G9" s="150" t="s">
        <v>193</v>
      </c>
      <c r="H9" s="40">
        <v>0.5</v>
      </c>
      <c r="I9" s="150" t="s">
        <v>224</v>
      </c>
      <c r="J9" s="51" t="s">
        <v>352</v>
      </c>
      <c r="K9" s="99" t="s">
        <v>353</v>
      </c>
      <c r="L9" s="126">
        <v>1</v>
      </c>
      <c r="M9" s="126" t="s">
        <v>366</v>
      </c>
    </row>
    <row r="10" spans="1:13" ht="63" thickBot="1" x14ac:dyDescent="0.4">
      <c r="A10" s="47" t="s">
        <v>2</v>
      </c>
      <c r="B10" s="47" t="s">
        <v>21</v>
      </c>
      <c r="C10" s="4" t="s">
        <v>27</v>
      </c>
      <c r="D10" s="81">
        <v>2</v>
      </c>
      <c r="E10" s="47" t="s">
        <v>145</v>
      </c>
      <c r="F10" s="36">
        <v>2</v>
      </c>
      <c r="G10" s="149"/>
      <c r="H10" s="36">
        <v>2</v>
      </c>
      <c r="I10" s="149"/>
      <c r="J10" s="52" t="s">
        <v>354</v>
      </c>
      <c r="K10" s="99" t="s">
        <v>355</v>
      </c>
      <c r="L10" s="68">
        <v>2</v>
      </c>
      <c r="M10" s="68" t="s">
        <v>145</v>
      </c>
    </row>
    <row r="11" spans="1:13" ht="75.5" thickBot="1" x14ac:dyDescent="0.4">
      <c r="A11" s="46" t="s">
        <v>2</v>
      </c>
      <c r="B11" s="46" t="s">
        <v>7</v>
      </c>
      <c r="C11" s="4" t="s">
        <v>28</v>
      </c>
      <c r="D11" s="28">
        <v>1</v>
      </c>
      <c r="E11" s="46" t="s">
        <v>146</v>
      </c>
      <c r="F11" s="35">
        <v>1</v>
      </c>
      <c r="G11" s="150"/>
      <c r="H11" s="35">
        <v>1</v>
      </c>
      <c r="I11" s="150"/>
      <c r="J11" s="70" t="s">
        <v>356</v>
      </c>
      <c r="K11" s="98" t="s">
        <v>357</v>
      </c>
      <c r="L11" s="126">
        <v>0</v>
      </c>
      <c r="M11" s="126" t="s">
        <v>431</v>
      </c>
    </row>
    <row r="12" spans="1:13" ht="38" thickBot="1" x14ac:dyDescent="0.4">
      <c r="A12" s="47" t="s">
        <v>8</v>
      </c>
      <c r="B12" s="47" t="s">
        <v>9</v>
      </c>
      <c r="C12" s="4" t="s">
        <v>29</v>
      </c>
      <c r="D12" s="81">
        <v>1</v>
      </c>
      <c r="E12" s="47" t="s">
        <v>128</v>
      </c>
      <c r="F12" s="36">
        <v>1</v>
      </c>
      <c r="G12" s="149"/>
      <c r="H12" s="36">
        <v>1</v>
      </c>
      <c r="I12" s="149"/>
      <c r="J12" s="52" t="s">
        <v>9</v>
      </c>
      <c r="K12" s="99" t="s">
        <v>358</v>
      </c>
      <c r="L12" s="68">
        <v>1</v>
      </c>
      <c r="M12" s="68"/>
    </row>
    <row r="13" spans="1:13" ht="38" thickBot="1" x14ac:dyDescent="0.4">
      <c r="A13" s="46" t="s">
        <v>8</v>
      </c>
      <c r="B13" s="46" t="s">
        <v>22</v>
      </c>
      <c r="C13" s="4" t="s">
        <v>30</v>
      </c>
      <c r="D13" s="29">
        <v>1</v>
      </c>
      <c r="E13" s="66" t="s">
        <v>141</v>
      </c>
      <c r="F13" s="35">
        <v>1</v>
      </c>
      <c r="G13" s="150"/>
      <c r="H13" s="35">
        <v>1</v>
      </c>
      <c r="I13" s="150"/>
      <c r="J13" s="51" t="s">
        <v>359</v>
      </c>
      <c r="K13" s="99" t="s">
        <v>360</v>
      </c>
      <c r="L13" s="126">
        <v>1</v>
      </c>
      <c r="M13" s="126"/>
    </row>
    <row r="14" spans="1:13" ht="25.5" thickBot="1" x14ac:dyDescent="0.4">
      <c r="A14" s="47" t="s">
        <v>8</v>
      </c>
      <c r="B14" s="47" t="s">
        <v>23</v>
      </c>
      <c r="C14" s="4" t="s">
        <v>216</v>
      </c>
      <c r="D14" s="67">
        <v>2</v>
      </c>
      <c r="E14" s="47"/>
      <c r="F14" s="36">
        <v>2</v>
      </c>
      <c r="G14" s="149"/>
      <c r="H14" s="36">
        <v>2</v>
      </c>
      <c r="I14" s="149"/>
      <c r="J14" s="52" t="s">
        <v>361</v>
      </c>
      <c r="K14" s="98" t="s">
        <v>362</v>
      </c>
      <c r="L14" s="68">
        <v>1</v>
      </c>
      <c r="M14" s="89" t="s">
        <v>424</v>
      </c>
    </row>
    <row r="15" spans="1:13" ht="38" thickBot="1" x14ac:dyDescent="0.4">
      <c r="A15" s="46" t="s">
        <v>8</v>
      </c>
      <c r="B15" s="46" t="s">
        <v>11</v>
      </c>
      <c r="C15" s="42" t="s">
        <v>234</v>
      </c>
      <c r="D15" s="28">
        <v>0</v>
      </c>
      <c r="E15" s="46"/>
      <c r="F15" s="35">
        <v>0</v>
      </c>
      <c r="G15" s="150"/>
      <c r="H15" s="151">
        <v>1</v>
      </c>
      <c r="I15" s="152" t="s">
        <v>228</v>
      </c>
      <c r="J15" s="51" t="s">
        <v>11</v>
      </c>
      <c r="K15" s="98" t="s">
        <v>234</v>
      </c>
      <c r="L15" s="126">
        <v>0.5</v>
      </c>
      <c r="M15" s="126" t="s">
        <v>434</v>
      </c>
    </row>
    <row r="16" spans="1:13" ht="135.75" customHeight="1" thickBot="1" x14ac:dyDescent="0.4">
      <c r="A16" s="47" t="s">
        <v>8</v>
      </c>
      <c r="B16" s="47" t="s">
        <v>12</v>
      </c>
      <c r="C16" s="4" t="s">
        <v>31</v>
      </c>
      <c r="D16" s="81">
        <v>1</v>
      </c>
      <c r="E16" s="47" t="s">
        <v>120</v>
      </c>
      <c r="F16" s="36">
        <v>1</v>
      </c>
      <c r="G16" s="149" t="s">
        <v>194</v>
      </c>
      <c r="H16" s="36">
        <v>1</v>
      </c>
      <c r="I16" s="149" t="s">
        <v>194</v>
      </c>
      <c r="J16" s="52" t="s">
        <v>12</v>
      </c>
      <c r="K16" s="99" t="s">
        <v>31</v>
      </c>
      <c r="L16" s="68">
        <v>1</v>
      </c>
      <c r="M16" s="68"/>
    </row>
    <row r="17" spans="1:13" ht="38" thickBot="1" x14ac:dyDescent="0.4">
      <c r="A17" s="46" t="s">
        <v>2</v>
      </c>
      <c r="B17" s="46" t="s">
        <v>13</v>
      </c>
      <c r="C17" s="4" t="s">
        <v>32</v>
      </c>
      <c r="D17" s="28">
        <v>1</v>
      </c>
      <c r="E17" s="46" t="s">
        <v>147</v>
      </c>
      <c r="F17" s="35">
        <v>1</v>
      </c>
      <c r="G17" s="150"/>
      <c r="H17" s="35">
        <v>1</v>
      </c>
      <c r="I17" s="150"/>
      <c r="J17" s="51" t="s">
        <v>13</v>
      </c>
      <c r="K17" s="99" t="s">
        <v>32</v>
      </c>
      <c r="L17" s="126">
        <v>0.5</v>
      </c>
      <c r="M17" s="126" t="s">
        <v>432</v>
      </c>
    </row>
    <row r="18" spans="1:13" ht="38" thickBot="1" x14ac:dyDescent="0.4">
      <c r="A18" s="47" t="s">
        <v>8</v>
      </c>
      <c r="B18" s="47" t="s">
        <v>15</v>
      </c>
      <c r="C18" s="4" t="s">
        <v>33</v>
      </c>
      <c r="D18" s="81">
        <v>0</v>
      </c>
      <c r="E18" s="47" t="s">
        <v>142</v>
      </c>
      <c r="F18" s="29">
        <v>0.5</v>
      </c>
      <c r="G18" s="149" t="s">
        <v>195</v>
      </c>
      <c r="H18" s="29">
        <v>0.5</v>
      </c>
      <c r="I18" s="149" t="s">
        <v>195</v>
      </c>
      <c r="J18" s="52" t="s">
        <v>15</v>
      </c>
      <c r="K18" s="99" t="s">
        <v>363</v>
      </c>
      <c r="L18" s="68">
        <v>1</v>
      </c>
      <c r="M18" s="68"/>
    </row>
    <row r="19" spans="1:13" ht="15" thickBot="1" x14ac:dyDescent="0.4">
      <c r="A19" s="146" t="s">
        <v>91</v>
      </c>
      <c r="B19" s="146"/>
      <c r="C19" s="146"/>
      <c r="D19" s="37">
        <f>SUM(D2:D18)</f>
        <v>16</v>
      </c>
      <c r="E19" s="142"/>
      <c r="F19" s="37">
        <f>SUM(F2:F18)</f>
        <v>16.5</v>
      </c>
      <c r="G19" s="146"/>
      <c r="H19" s="37">
        <f>SUM(H2:H18)</f>
        <v>18.5</v>
      </c>
      <c r="I19" s="146"/>
      <c r="J19" s="146"/>
      <c r="K19" s="146"/>
      <c r="L19" s="37">
        <f>SUM(L2:L18)</f>
        <v>17.5</v>
      </c>
      <c r="M19" s="146"/>
    </row>
  </sheetData>
  <pageMargins left="0.7" right="0.7" top="0.75" bottom="0.75" header="0.3" footer="0.3"/>
  <pageSetup paperSize="9" scale="37"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Graphic</vt:lpstr>
      <vt:lpstr>Comparison</vt:lpstr>
      <vt:lpstr> Hub Score NBP</vt:lpstr>
      <vt:lpstr>Hub Score TTF </vt:lpstr>
      <vt:lpstr>Hub Score Zee beach</vt:lpstr>
      <vt:lpstr>Hub Score ZTP</vt:lpstr>
      <vt:lpstr>Hub Score NCG</vt:lpstr>
      <vt:lpstr>Hub Score Gaspool</vt:lpstr>
      <vt:lpstr>Hub Score PEGs</vt:lpstr>
      <vt:lpstr>Hub Score AU VTP(CEGH)</vt:lpstr>
      <vt:lpstr>Hub Score PSV</vt:lpstr>
      <vt:lpstr>Hub Score PVB</vt:lpstr>
      <vt:lpstr>Hub Score CZ</vt:lpstr>
      <vt:lpstr>Hub Score SK</vt:lpstr>
      <vt:lpstr>Hub Score Greece</vt:lpstr>
      <vt:lpstr>Hub Score GTF</vt:lpstr>
      <vt:lpstr>Hub Score Turkey</vt:lpstr>
      <vt:lpstr>Hub Score HVP HU</vt:lpstr>
      <vt:lpstr>Hub Score RO</vt:lpstr>
      <vt:lpstr>Hub Score Bulgaria</vt:lpstr>
      <vt:lpstr>Hub Score PL</vt:lpstr>
      <vt:lpstr>Hub Score Ukraine</vt:lpstr>
    </vt:vector>
  </TitlesOfParts>
  <Company>EON-IT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Gunnar Steck, E.ON Global Commodities</dc:creator>
  <cp:lastModifiedBy>Pawel</cp:lastModifiedBy>
  <cp:lastPrinted>2017-11-13T10:16:57Z</cp:lastPrinted>
  <dcterms:created xsi:type="dcterms:W3CDTF">2015-04-02T08:26:18Z</dcterms:created>
  <dcterms:modified xsi:type="dcterms:W3CDTF">2017-11-13T10:34:19Z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